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ana Kloss\OneDrive - Allianz\Desktop\"/>
    </mc:Choice>
  </mc:AlternateContent>
  <xr:revisionPtr revIDLastSave="0" documentId="8_{9CA0944B-1434-45CC-AFB4-3C9D5D80A6B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asics" sheetId="2" r:id="rId1"/>
    <sheet name="Gesundheitlicher Notstand" sheetId="3" r:id="rId2"/>
    <sheet name="Blackout" sheetId="6" r:id="rId3"/>
    <sheet name="Datenverlust" sheetId="7" r:id="rId4"/>
    <sheet name="Ausfall Lieferkette " sheetId="8" r:id="rId5"/>
  </sheets>
  <definedNames>
    <definedName name="_xlnm._FilterDatabase" localSheetId="0" hidden="1">Basics!$A$1:$N$177</definedName>
    <definedName name="_xlnm._FilterDatabase" localSheetId="2" hidden="1">Blackout!$A$1:$N$178</definedName>
    <definedName name="_xlnm._FilterDatabase" localSheetId="3" hidden="1">Datenverlust!$A$1:$N$72</definedName>
    <definedName name="_xlnm.Print_Area" localSheetId="0">Basics!$A$1:$O$179</definedName>
    <definedName name="_xlnm.Print_Area" localSheetId="2">Blackout!$A$1:$O$180</definedName>
    <definedName name="_xlnm.Print_Area" localSheetId="3">Datenverlust!$A$1:$O$74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8" l="1"/>
  <c r="D23" i="8"/>
  <c r="E23" i="8"/>
  <c r="F23" i="8"/>
  <c r="H21" i="8"/>
  <c r="L22" i="7"/>
  <c r="M22" i="7"/>
  <c r="N22" i="7"/>
  <c r="O22" i="7"/>
  <c r="K22" i="7"/>
  <c r="Q20" i="7"/>
  <c r="Q27" i="6"/>
  <c r="O27" i="2"/>
  <c r="O28" i="2" s="1"/>
  <c r="N27" i="2"/>
  <c r="M27" i="2"/>
  <c r="M28" i="2" s="1"/>
  <c r="L27" i="2"/>
  <c r="L28" i="2" s="1"/>
  <c r="K27" i="2"/>
  <c r="K28" i="2" s="1"/>
  <c r="N28" i="2"/>
  <c r="Q25" i="2"/>
  <c r="D25" i="3"/>
  <c r="E25" i="3"/>
  <c r="F25" i="3"/>
  <c r="G25" i="3"/>
  <c r="C25" i="3"/>
  <c r="I23" i="3"/>
  <c r="G24" i="3"/>
  <c r="F24" i="3"/>
  <c r="E24" i="3"/>
  <c r="D24" i="3"/>
  <c r="C24" i="3"/>
  <c r="F22" i="8"/>
  <c r="E22" i="8"/>
  <c r="D22" i="8"/>
  <c r="C22" i="8"/>
  <c r="B22" i="8"/>
  <c r="B23" i="8" s="1"/>
  <c r="B25" i="8" s="1"/>
  <c r="O21" i="7"/>
  <c r="N21" i="7"/>
  <c r="M21" i="7"/>
  <c r="L21" i="7"/>
  <c r="K21" i="7"/>
  <c r="O28" i="6"/>
  <c r="O29" i="6" s="1"/>
  <c r="N28" i="6"/>
  <c r="N29" i="6" s="1"/>
  <c r="M28" i="6"/>
  <c r="M29" i="6" s="1"/>
  <c r="L28" i="6"/>
  <c r="L29" i="6" s="1"/>
  <c r="K28" i="6"/>
  <c r="K29" i="6" s="1"/>
  <c r="B72" i="8"/>
  <c r="K72" i="7"/>
  <c r="B71" i="7"/>
  <c r="A71" i="7"/>
  <c r="B70" i="7"/>
  <c r="A70" i="7"/>
  <c r="B69" i="7"/>
  <c r="A69" i="7"/>
  <c r="B68" i="7"/>
  <c r="A68" i="7"/>
  <c r="B67" i="7"/>
  <c r="A67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K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A160" i="6"/>
  <c r="B159" i="6"/>
  <c r="A159" i="6"/>
  <c r="B158" i="6"/>
  <c r="A158" i="6"/>
  <c r="B157" i="6"/>
  <c r="A157" i="6"/>
  <c r="B156" i="6"/>
  <c r="A156" i="6"/>
  <c r="B155" i="6"/>
  <c r="A155" i="6"/>
  <c r="B154" i="6"/>
  <c r="A154" i="6"/>
  <c r="B153" i="6"/>
  <c r="A153" i="6"/>
  <c r="B152" i="6"/>
  <c r="A152" i="6"/>
  <c r="B151" i="6"/>
  <c r="A151" i="6"/>
  <c r="B150" i="6"/>
  <c r="A150" i="6"/>
  <c r="B149" i="6"/>
  <c r="A149" i="6"/>
  <c r="B148" i="6"/>
  <c r="A148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1" i="6"/>
  <c r="A101" i="6"/>
  <c r="B100" i="6"/>
  <c r="A100" i="6"/>
  <c r="B99" i="6"/>
  <c r="A99" i="6"/>
  <c r="B98" i="6"/>
  <c r="A98" i="6"/>
  <c r="B97" i="6"/>
  <c r="A97" i="6"/>
  <c r="B96" i="6"/>
  <c r="A96" i="6"/>
  <c r="B95" i="6"/>
  <c r="A95" i="6"/>
  <c r="B94" i="6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B73" i="6"/>
  <c r="A73" i="6"/>
  <c r="B72" i="6"/>
  <c r="A72" i="6"/>
  <c r="B71" i="6"/>
  <c r="A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29" i="6"/>
  <c r="A29" i="6"/>
  <c r="B28" i="6"/>
  <c r="A28" i="6"/>
  <c r="B26" i="6"/>
  <c r="A26" i="6"/>
  <c r="B25" i="6"/>
  <c r="A25" i="6"/>
  <c r="B23" i="6"/>
  <c r="A23" i="6"/>
  <c r="B22" i="6"/>
  <c r="A22" i="6"/>
  <c r="B16" i="6"/>
  <c r="A16" i="6"/>
  <c r="B7" i="6"/>
  <c r="A7" i="6"/>
  <c r="A16" i="2"/>
  <c r="B16" i="2"/>
  <c r="A27" i="2" l="1"/>
  <c r="B27" i="2"/>
  <c r="A28" i="2"/>
  <c r="B28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B24" i="2"/>
  <c r="A24" i="2"/>
  <c r="B23" i="2"/>
  <c r="A23" i="2"/>
  <c r="B22" i="2"/>
  <c r="A22" i="2"/>
  <c r="B20" i="2"/>
  <c r="A20" i="2"/>
  <c r="B19" i="2"/>
  <c r="A19" i="2"/>
  <c r="B11" i="2"/>
  <c r="A11" i="2"/>
  <c r="B3" i="2"/>
  <c r="A3" i="2"/>
  <c r="B2" i="2"/>
  <c r="A2" i="2"/>
  <c r="K177" i="2" l="1"/>
  <c r="K30" i="2" l="1"/>
  <c r="C27" i="3"/>
  <c r="K24" i="7"/>
  <c r="K31" i="6"/>
</calcChain>
</file>

<file path=xl/sharedStrings.xml><?xml version="1.0" encoding="utf-8"?>
<sst xmlns="http://schemas.openxmlformats.org/spreadsheetml/2006/main" count="2543" uniqueCount="218">
  <si>
    <t>Status</t>
  </si>
  <si>
    <t>Bezeichnung</t>
  </si>
  <si>
    <t>Beschreibung</t>
  </si>
  <si>
    <t>Sort</t>
  </si>
  <si>
    <t>Tätigkeit</t>
  </si>
  <si>
    <t>Infotyp</t>
  </si>
  <si>
    <t>Kriterium</t>
  </si>
  <si>
    <t>Qualität</t>
  </si>
  <si>
    <t/>
  </si>
  <si>
    <t>Mängel aus internem Audit</t>
  </si>
  <si>
    <t>Leistungserbringung; Qualität</t>
  </si>
  <si>
    <t>25f01416-a012-40c1-b39b-a8ff8c739629</t>
  </si>
  <si>
    <t>0dd8c7c9-bbe0-4638-8001-1d8d97720bae</t>
  </si>
  <si>
    <t>24ba7f9e-aa26-4e7f-bba6-4efcabb5d1d8</t>
  </si>
  <si>
    <t>6353e743-6ab0-4eef-8700-72d4335b675c</t>
  </si>
  <si>
    <t>7d16ca88-0d38-4cb8-a019-1fdbca112e2c</t>
  </si>
  <si>
    <t>aae79afc-cf91-41a6-a01b-867843321fef</t>
  </si>
  <si>
    <t>5110310c-7076-4d3d-b97a-1682c4b5a81b</t>
  </si>
  <si>
    <t>Qualität; Dienstanweisung</t>
  </si>
  <si>
    <t>9bd046fb-0957-4016-a888-d6f06c252cbb</t>
  </si>
  <si>
    <t>9a409b58-3525-40d8-923c-0aa56439c2c6</t>
  </si>
  <si>
    <t>14f22ea8-d7de-41c3-bc53-844590e2a71f</t>
  </si>
  <si>
    <t>9d2d1ad9-f48e-4e1f-9386-369fec72a9c8</t>
  </si>
  <si>
    <t>Qualität; Umgang mit Schlüssel</t>
  </si>
  <si>
    <t>Qualität; Notfallvorsorge</t>
  </si>
  <si>
    <t>Organisaton</t>
  </si>
  <si>
    <t>Leistungserbringung; Organisaton</t>
  </si>
  <si>
    <t>Organisaton; Dienstanweisung</t>
  </si>
  <si>
    <t>Organisaton; Unterweisung</t>
  </si>
  <si>
    <t>Energiemanagement</t>
  </si>
  <si>
    <t>Datenschutz</t>
  </si>
  <si>
    <t>Datenschutz; Arbeitsmittel</t>
  </si>
  <si>
    <t>Datenschutz; Unterweisung</t>
  </si>
  <si>
    <t>Dokumentation</t>
  </si>
  <si>
    <t>Dokumentation; Dienstanweisung</t>
  </si>
  <si>
    <t>Leistungserbringung; Dokumentation</t>
  </si>
  <si>
    <t>Dokumentation; Unterweisung</t>
  </si>
  <si>
    <t>Dokumentation; Einweisung</t>
  </si>
  <si>
    <t>Arbeitsschutz</t>
  </si>
  <si>
    <t>Gefährdungsbeurteilung; Arbeitsschutz</t>
  </si>
  <si>
    <t>Arbeitsschutz; Notfallvorsorge</t>
  </si>
  <si>
    <t>Unterweisung; Arbeitsschutz</t>
  </si>
  <si>
    <t>Arbeitsschutz; Arbeitsmittel</t>
  </si>
  <si>
    <t>Arbeitsschutz; Gefahrstoffe</t>
  </si>
  <si>
    <t>*</t>
  </si>
  <si>
    <t>+</t>
  </si>
  <si>
    <t>25f01416-a012-40c1-b39b-a8ff8c739630</t>
  </si>
  <si>
    <t>24ba7f9e-aa26-4e7f-bba6-4efcabb5d1d9</t>
  </si>
  <si>
    <t>9a409b58-3525-40d8-923c-0aa56439c2c7</t>
  </si>
  <si>
    <t>9d2d1ad9-f48e-4e1f-9386-369fec72a9c9</t>
  </si>
  <si>
    <t>25f01416-a012-40c1-b39b-a8ff8c739631</t>
  </si>
  <si>
    <t>24ba7f9e-aa26-4e7f-bba6-4efcabb5d1d10</t>
  </si>
  <si>
    <t>9a409b58-3525-40d8-923c-0aa56439c2c8</t>
  </si>
  <si>
    <t>9d2d1ad9-f48e-4e1f-9386-369fec72a9c10</t>
  </si>
  <si>
    <t>24ba7f9e-aa26-4e7f-bba6-4efcabb5d1d11</t>
  </si>
  <si>
    <t>9a409b58-3525-40d8-923c-0aa56439c2c9</t>
  </si>
  <si>
    <t>9d2d1ad9-f48e-4e1f-9386-369fec72a9c11</t>
  </si>
  <si>
    <t>25f01416-a012-40c1-b39b-a8ff8c739633</t>
  </si>
  <si>
    <t>24ba7f9e-aa26-4e7f-bba6-4efcabb5d1d12</t>
  </si>
  <si>
    <t>24ba7f9e-aa26-4e7f-bba6-4efcabb5d1d14</t>
  </si>
  <si>
    <t>9a409b58-3525-40d8-923c-0aa56439c2c12</t>
  </si>
  <si>
    <t>9d2d1ad9-f48e-4e1f-9386-369fec72a9c14</t>
  </si>
  <si>
    <t>25f01416-a012-40c1-b39b-a8ff8c739636</t>
  </si>
  <si>
    <t>24ba7f9e-aa26-4e7f-bba6-4efcabb5d1d15</t>
  </si>
  <si>
    <t>9a409b58-3525-40d8-923c-0aa56439c2c13</t>
  </si>
  <si>
    <t>9d2d1ad9-f48e-4e1f-9386-369fec72a9c15</t>
  </si>
  <si>
    <t>25f01416-a012-40c1-b39b-a8ff8c739637</t>
  </si>
  <si>
    <t>24ba7f9e-aa26-4e7f-bba6-4efcabb5d1d16</t>
  </si>
  <si>
    <t>9a409b58-3525-40d8-923c-0aa56439c2c14</t>
  </si>
  <si>
    <t>9d2d1ad9-f48e-4e1f-9386-369fec72a9c16</t>
  </si>
  <si>
    <t>24ba7f9e-aa26-4e7f-bba6-4efcabb5d1d17</t>
  </si>
  <si>
    <t>9a409b58-3525-40d8-923c-0aa56439c2c15</t>
  </si>
  <si>
    <t>9d2d1ad9-f48e-4e1f-9386-369fec72a9c17</t>
  </si>
  <si>
    <t>25f01416-a012-40c1-b39b-a8ff8c739639</t>
  </si>
  <si>
    <t>24ba7f9e-aa26-4e7f-bba6-4efcabb5d1d18</t>
  </si>
  <si>
    <t>9a409b58-3525-40d8-923c-0aa56439c2c16</t>
  </si>
  <si>
    <t>9d2d1ad9-f48e-4e1f-9386-369fec72a9c18</t>
  </si>
  <si>
    <t>25f01416-a012-40c1-b39b-a8ff8c739640</t>
  </si>
  <si>
    <t>24ba7f9e-aa26-4e7f-bba6-4efcabb5d1d19</t>
  </si>
  <si>
    <t>9a409b58-3525-40d8-923c-0aa56439c2c17</t>
  </si>
  <si>
    <t>9d2d1ad9-f48e-4e1f-9386-369fec72a9c19</t>
  </si>
  <si>
    <t>24ba7f9e-aa26-4e7f-bba6-4efcabb5d1d20</t>
  </si>
  <si>
    <t>9a409b58-3525-40d8-923c-0aa56439c2c18</t>
  </si>
  <si>
    <t>9d2d1ad9-f48e-4e1f-9386-369fec72a9c20</t>
  </si>
  <si>
    <t>25f01416-a012-40c1-b39b-a8ff8c739642</t>
  </si>
  <si>
    <t>24ba7f9e-aa26-4e7f-bba6-4efcabb5d1d21</t>
  </si>
  <si>
    <t>9a409b58-3525-40d8-923c-0aa56439c2c19</t>
  </si>
  <si>
    <t>9d2d1ad9-f48e-4e1f-9386-369fec72a9c21</t>
  </si>
  <si>
    <t>25f01416-a012-40c1-b39b-a8ff8c739643</t>
  </si>
  <si>
    <t>9a409b58-3525-40d8-923c-0aa56439c2c20</t>
  </si>
  <si>
    <t>9d2d1ad9-f48e-4e1f-9386-369fec72a9c22</t>
  </si>
  <si>
    <t>25f01416-a012-40c1-b39b-a8ff8c739644</t>
  </si>
  <si>
    <t>24ba7f9e-aa26-4e7f-bba6-4efcabb5d1d23</t>
  </si>
  <si>
    <t>9a409b58-3525-40d8-923c-0aa56439c2c21</t>
  </si>
  <si>
    <t>9d2d1ad9-f48e-4e1f-9386-369fec72a9c23</t>
  </si>
  <si>
    <t>25f01416-a012-40c1-b39b-a8ff8c739645</t>
  </si>
  <si>
    <t>24ba7f9e-aa26-4e7f-bba6-4efcabb5d1d24</t>
  </si>
  <si>
    <t>9a409b58-3525-40d8-923c-0aa56439c2c22</t>
  </si>
  <si>
    <t>25f01416-a012-40c1-b39b-a8ff8c739646</t>
  </si>
  <si>
    <t>9d2d1ad9-f48e-4e1f-9386-369fec72a9c25</t>
  </si>
  <si>
    <t>24ba7f9e-aa26-4e7f-bba6-4efcabb5d1d26</t>
  </si>
  <si>
    <t>GESAMT</t>
  </si>
  <si>
    <t>Ist die interne Erreichbarkeit sichergestellt und liegen aktuelle interne Erreichbarkeiten vor?</t>
  </si>
  <si>
    <t>Ist die externe Erreichbarkeit sichergestellt und liegen aktuelle externe Erreichbarkeiten vor?</t>
  </si>
  <si>
    <t>Si</t>
  </si>
  <si>
    <t>Ist fest</t>
  </si>
  <si>
    <t>ggf. Kommunikation nach extern über gesundheitlichen Notstand (PR Abteilung, Pressekonferenz, Nachrichtenmeldung o.ä.)</t>
  </si>
  <si>
    <t>infektiös:</t>
  </si>
  <si>
    <t>nicht-infektiös:</t>
  </si>
  <si>
    <t>Zugänge zu persönlichen Laptops / IT-Mitteln eines Mitarbeiters? Gemeinsame Cloud Lösungen / Ordnerstrukturen?</t>
  </si>
  <si>
    <t>Schalten sich Notstromaggregate automatisch ein?</t>
  </si>
  <si>
    <t>nein? Sind die zuständigen Ansprechpartner bekannt? Ist immer jemand im Unternehmen anwesend?</t>
  </si>
  <si>
    <t>Gibt es besonders zu schützende Bereiche im Unternehmen?</t>
  </si>
  <si>
    <t>nein. Keine besondere Maßnahme notwendig.</t>
  </si>
  <si>
    <t xml:space="preserve">Ja. Keine besondere Massnahme notwendig. </t>
  </si>
  <si>
    <t>Handelt es sich bei Unternehmen oder einzlenen Abteilungen um eine Krititsche Infrastruktur?</t>
  </si>
  <si>
    <t>x</t>
  </si>
  <si>
    <t>Summe in %:</t>
  </si>
  <si>
    <t>Mittelwert je Kategorie:</t>
  </si>
  <si>
    <t xml:space="preserve">Ergebnis Mittelwert Gesamt in % :  </t>
  </si>
  <si>
    <t>Summe in %</t>
  </si>
  <si>
    <t>Mittelwert je Kategrorie:</t>
  </si>
  <si>
    <t>Wird der gesundheitliche Notstand durch eine infektiöse oder nicht-infektiöse Erkrankung / Verletzung ausgelöst?</t>
  </si>
  <si>
    <t>Es liegt eine Analyse/ Auswertung vor, welche Materialien (inkl. Betriebsmittel, Hilfsstoffe etc.) neben der aktuellen Source noch bei einer weiteren Soure (2nd source) bezogen/bedient werden können.</t>
  </si>
  <si>
    <t>Es liegen aktuelle Ansprechpartner der Lieferanten/ Dienstleister vor.</t>
  </si>
  <si>
    <t>Regelmäßige Durchsprachen mit A,B Lieferanten (hohes Volumen) werden durchgeführt. 
Regelmäßige Durchsprachen mit Lieferanten der A-B Teile (strategisch wichtige Teile) werden durchgeführt.</t>
  </si>
  <si>
    <t>Es findet ein regelmäßiges Tracking der Maßnahmen und des bisher erreichten Umsetzungsgrades statt.</t>
  </si>
  <si>
    <t>Wenn trotz durchgeführter Aktionen die Lieferkette ausfällt (Insolvenz etc.) und es keine 2nd Source gibt,  liegt ein Aktionskatalog (Maßnahmenkatalog) vor.</t>
  </si>
  <si>
    <t>Es sind Krisen-Verantwortliche bei einem Ausfall der Lieferkette definiert.</t>
  </si>
  <si>
    <t>Es steht ein ausreichendes Budget bereit (oder wird zurückgehalten), um kurzfristig den Aufbau einer 2nd Source gewährleisten zu können.</t>
  </si>
  <si>
    <t>Es erfolgt ein Kontraktcontrolling , um bereits vor dem Auslauf eines Liefervertrages einen weiteren  Liefervertrag (in time) abschließen zu können.</t>
  </si>
  <si>
    <t>Lagerhaltung sowie Sicherheitsbestände werden regelmäßig der aktuellen Marktlage angepasst</t>
  </si>
  <si>
    <t>Es liegt eine Analyse/ Auswertung vor, welche Materialien (inkl. Betriebsmittel, Hilfsstoffe etc.) bei welchen Lieferanten/Dienstleistern aktuell gekauft/erbracht werden.</t>
  </si>
  <si>
    <t>Kennzahlen zur Bewertung der Lieferanten/Dienstleister (Liefertreue, Qualität etc.)  liegen vor, um deren Perfomance sowie Entwicklung bewerten zu können.</t>
  </si>
  <si>
    <t xml:space="preserve">Kennzahlen werden erhoben und ausgewertet sowie im Team besprochen. </t>
  </si>
  <si>
    <t>Es findet ein regelmäßiges Einholen von Witschaftsauskünften inkl. deren Analyse + Ablage statt.</t>
  </si>
  <si>
    <t>Es findet regelmäßig eine Risikoanalyse aufgrund von Abhängkeiten, Wirtschaftsauskünften, politischer Lage etc. statt.</t>
  </si>
  <si>
    <t>Für aufgedeckte Gefährdungen aus der Risikoanalyse werden Maßnahmen definiert.</t>
  </si>
  <si>
    <t>Es finden regelmäßige Messen-sowie Lieferantenbesuche statt, um neue Quellen des Beschaffungsmarkts identifizieren und entwickeln zu können.</t>
  </si>
  <si>
    <t>Bei einer Single-source, werden techn. Lösungen/ Veränderungen vorgenommen, um mind. eine weitere Source aufbauen zu können (Verhandlungsmacht senken).</t>
  </si>
  <si>
    <t xml:space="preserve">Bei einer Single Source, liegt mit dem Lieferanten/Dienstleister eine Vertragsgrundlage (für eine langfristige Lieferzusicherung) vor. </t>
  </si>
  <si>
    <t>Es wird ein regelmäßiges Benchmark (Mess- und Bewertungsverfahren) durchgeführt.</t>
  </si>
  <si>
    <t>Relevante Daten und Informationen sind gegen unberechtigten Zugriff geschützt.</t>
  </si>
  <si>
    <t>Relevante Daten und Informationen sind gegen Verlust geschützt.</t>
  </si>
  <si>
    <t>Es kommen standardisierte vom Unternehmen vorgegebene Software-Lösungen zum Einsatz.</t>
  </si>
  <si>
    <t>Sie wissen was zu tun ist, bei Auskunftsersuchen hinsichtlich der Einsicht oder Löschung von Daten?</t>
  </si>
  <si>
    <t>Sie verwenden eine sehr hohe Passwortstärke?</t>
  </si>
  <si>
    <t>Andere Personen verwenden Ihr Passwort (umgehend melden!).</t>
  </si>
  <si>
    <t>Mitarbeiter werden regelmäßig bzgl. des Umgangs mit persönlichen Daten geschult.</t>
  </si>
  <si>
    <t>Es findet eine Einarbeitung neuer Mitarbeiter in das Thema Datenschutz und Umgang mit Datenverlust statt.</t>
  </si>
  <si>
    <t>Es ist ein aktuelles Sicherheitskonzept für das Objekt vorhanden?</t>
  </si>
  <si>
    <t>Wichtige Prozesse und spezielle Ereignisse werden dokumentiert.</t>
  </si>
  <si>
    <t>Polizei/Feuerwehr/Sanitäter sind über den Unternehmensstandort informiert und schnell genug vor Ort (in unmittelbarer Reichweite)?</t>
  </si>
  <si>
    <t>Es werden regelmäßig Übungen/Evakuierungen/etc. durchgeführt? Mindestens alle 6 Monate.</t>
  </si>
  <si>
    <t>Sie haben einen direkten Ansprechpartner, wenn Sie Fragen zum Thema Datenschutz haben.</t>
  </si>
  <si>
    <t>Sie haben einen direkten Ansprechpartner, wenn Sie einen Datenschutzvorfall / eine Datenpanne melden müssen.</t>
  </si>
  <si>
    <t>Dienstliche Unterlagen und Altgeräte (z.B. Handy) werden DSGVO-konform entsorgt.</t>
  </si>
  <si>
    <t>Beim Verlassen des Arbeitsplatzes werden Sicherheitsmaßnahmen durchgeführt, sobald ein Arbeitsplatz (kurz) verlassen wird.</t>
  </si>
  <si>
    <t>Es ist ein regelmäßiges Backup aller Daten und Informationen sichergestellt.</t>
  </si>
  <si>
    <t>Entscheidungsträger bzw. Ansprechpartner und deren Funktionen sind allen Mitarbeitern allgemein bekannt.</t>
  </si>
  <si>
    <t>Allen Mitarbeitenden im Unternehmen liegen diese notwendigen Informationen vor.</t>
  </si>
  <si>
    <t>Es sind etwaige Rettungswege, für das Bergen oder Versorgen von Verletzten, festgelegt.</t>
  </si>
  <si>
    <t>Es wurden bereits Übungen bezüglich eines Blackouts (flächendeckender Stromausfall) durchgeführt.</t>
  </si>
  <si>
    <t>In sämtlichen Räumlichkeiten sind Notbeleuchtungen vorhanden.</t>
  </si>
  <si>
    <t>FW-Laufkarten / Havariepläne / Maßnahmekataloge sind auch analgo vorhanden.</t>
  </si>
  <si>
    <t>Ja. 'Objektschutz ist durch Sicherheitsdienst notwendig.</t>
  </si>
  <si>
    <t>Zugangsmöglichkeiten zum Gebäude bzw. zu den Räumlichkeiten sind auch ohne Stromversorgung gewährleistet.</t>
  </si>
  <si>
    <t>Insofern die Klimatisierung von Serverräumen notwendig ist, ist diese aktuell  (bei Blackout) auch möglich.</t>
  </si>
  <si>
    <t>Im Falle eines Blackouts ist die Art und Weise der Kommunikation im Unternehmen sichergestellt.</t>
  </si>
  <si>
    <t>Es wurden intern bereits Treffpunkte und Zeiten festgelegt, sollten alle Kommunikationsmittel ausfallen.</t>
  </si>
  <si>
    <t>Die vorhandenen sanitären Einrichtungen sind auch ohne Strom benutzbar.</t>
  </si>
  <si>
    <t>Die Verpflegung für das Notpersonal ist gewährleistet.</t>
  </si>
  <si>
    <t>Im Falle eines Stromausfalls sind Evakuierungswege bereits festgelegt und allen visuell kenntlich gemacht.</t>
  </si>
  <si>
    <t>Ein allgemeiner Sammelpunkt ist allen Mitarbeitern bekannt.</t>
  </si>
  <si>
    <t>Es sind Taschenlampen sowie ausreichend Batterien für sämtliche Mitarbeiter vorhanden (Kein Akku verwenden).</t>
  </si>
  <si>
    <t>Die Notbesetzung der wichtigen Unternehmen/Abteilungen ist bekannt und bereits geplant.</t>
  </si>
  <si>
    <t>Ist ein Mitarbeitertransfer (z.B. bei flächendeckendem Stromausfall) notwendig, so ist dieser bereits vollständig geplant.</t>
  </si>
  <si>
    <t>Jeder Abteilung /jedem Mitarbeiter liegt ein detaillierter Prozessschrittplan (Anleitung) hinsichtlich eines solch möglichen Transfers vor.</t>
  </si>
  <si>
    <t>Betriebsintern wurde bereits festegelegt, ab dem Ausfall wie vieler Mitarbeiter/Schlüsselpositionen ein gesundheitlicher Notstand vorliegt.</t>
  </si>
  <si>
    <t>Die hausinterne Rettungskette ist allen Mitarbeitern bekannt. Neue Miterabeiter werden umgehend darin eingewiesen.</t>
  </si>
  <si>
    <t>Jeder Mitarbeiter verfügt über eine Telefonliste mit den wichtigsten telefonischen Erreichbarkeiten vor Ort (Betriebs-)feuerwehr, (Betriebs-)rettungsdienst, Polizei, Giftnotruf, 
Gesundheitsamt, Notfallseelsorge). Darüber hinaus hängt diese (allen zugänglich)an sämtlichen Notausgängen aus.</t>
  </si>
  <si>
    <t>Eine betriebsinterne Kommunikation über einen gesundheitlichen Notstand (Personalversammlung, Newsletter, o.ä.) findet regelmäßig statt.</t>
  </si>
  <si>
    <t>Eine betriebsinterne Planung zu Delegation / Umverteilung der Aufträge, Auftragsreduktion / Auftragsstundung  liegt allen Entscheidungsträgern vor</t>
  </si>
  <si>
    <t>Es existiert eine feste Vertreterregelung und Sicherstellug der Informationsweitergabe.</t>
  </si>
  <si>
    <t>Es findet bereits eine Sicherstellung der ortsunabhängigen Arbeitsfähigkeit (insbesondere von Schlüsselpersonal) statt.</t>
  </si>
  <si>
    <t>Es wird protokolliert inwieweit die betroffenen Personen arbeitsfähig oder nicht sind.</t>
  </si>
  <si>
    <t>Es wird protokolliert inwieweit die betroffenen Personen eventuell ortsunabhängig arbeiten können.</t>
  </si>
  <si>
    <t>Es wird protokolliert, ob die Infektquelle bekannt ist</t>
  </si>
  <si>
    <t>Es wird protokolliert ob die Infektquelle im Betrieb oder extern liegt.</t>
  </si>
  <si>
    <t>Es wird protokolliert, ob die Infektquelle saniert werden kann/muss.</t>
  </si>
  <si>
    <t>Es wird protokolliert, ob es sich um eine meldepflichtige Erkrankung handelt.</t>
  </si>
  <si>
    <t xml:space="preserve">Ist die Zusammenarbeit mit dem Gesundheitsamt notwendig, wird dies protokolliert. Das Gesundheitsamt wird in solchen Fällen umgehend informiert. </t>
  </si>
  <si>
    <t>Existierende Auflagen durch das Gesundheitsamt liegen allen Schlüsselpositionen/ Mitarbeitern vor.</t>
  </si>
  <si>
    <t>Es liegt eine für alle Mitarbeiter zugängliche Liste infektiöser Erkrankungen vor, die eine notwendige Freigabe durch das Gesundheitsamt erfordern.</t>
  </si>
  <si>
    <t>Ist die Rückkehr in den Präsenzdienst erst nach Infektfreiheit gegeben, ist die Möglichkeit des ortsunabhängigen Arbeitens dennoch gegeben.</t>
  </si>
  <si>
    <t>Neue Mitarbeiter werden bedarfsgerecht inkl. entspr. Dokumentation eingearbeitet.</t>
  </si>
  <si>
    <t>Die hausinterne Logistik und Versorgung kann im Krisenfall einwandfrei sichergestellt werden (Verpflegung, sanitäre Anlagen, Schlafmöglichkeiten).</t>
  </si>
  <si>
    <t>Es finden regelmäßige Krisenreaktionsübungen statt.</t>
  </si>
  <si>
    <t>Es findet regelmäßig ein Lessons Learned / Lessons identified statt.</t>
  </si>
  <si>
    <t>Es findet eine regelmäßige Evaluierung und Anpassung der Krisenreaktionspläne statt.</t>
  </si>
  <si>
    <t>Es findet bereits regelmäßig eine Identifikation, Analyse und Bewertung von Risiken statt.</t>
  </si>
  <si>
    <t>Es findet eine jährliche Unterweisung, sämtlicher Mitarbeiter, hinsichtlich des Verhaltens in Krisensituationen statt.</t>
  </si>
  <si>
    <t>Es ist bereits festgelegt und allen bekannt, welche Personen eine Krise ausrufen dürfen.</t>
  </si>
  <si>
    <t>Es wird im Krisenfall ein Ereignisboard geführt (Datum, Zeit, Ereignis, Reaktion). Sämtliche Vorbereitungen hierfür sind bereits abgeschlossen, verantwortliche Personen bereits involviert.</t>
  </si>
  <si>
    <t>Vorab wurden potentielle Krisenszenarien festgelegt, sodass für alle Szenarien Krisenreaktionspläne vorliegen.</t>
  </si>
  <si>
    <t>Die einzunehmenden Rollen und Aufgaben im Krisenfall sind den betroffenen Personen geläufig. Es fand  für die betreffenden Personen eine detaillierte Einweisung statt.</t>
  </si>
  <si>
    <t>Die Krisenkommunikation ist extern bereits festgelegt (Public Relations) worden.</t>
  </si>
  <si>
    <t>Es ist bereits schriftlich festgehalten, wer (inklusive sämtlicher Vertretungen) eine Krise als beendet erklären darf.</t>
  </si>
  <si>
    <t>Es gibt ausreichende / flexible Haushaltsmittel für eine Krisenreaktion.</t>
  </si>
  <si>
    <t>Es wurden bereits einzelne Krisenszenarien versichert (z.B. gegen höhere Gewalt).</t>
  </si>
  <si>
    <t>Die Krisenreaktionspläne liegen in sämtlichen Bereichen aus und sind allen Mitarbeitern bereits bekannt gegeben.</t>
  </si>
  <si>
    <t>Es liegt bereits ein Organigramm (interne Struktur) vor, welches erläutert, wer im Krisenfall wem unterstellt ist. Darin sind die klaren Hierarchien/ festgelegte Verwantwortlichkeiten für den Krisenfall festgehalten.</t>
  </si>
  <si>
    <t>Sämtliche Kommunikationswege /-kanäle sind für den Krisenfall bereits festgelegt worden.</t>
  </si>
  <si>
    <t>Für den Krisenfall sind feste Sammel- und Briefingräume bestimmt und sämtlichen Mitarbeitern bekannt gegeben worden (online sowie analog).</t>
  </si>
  <si>
    <t>Die Schnittstellen zu externen Beteiligten sind allen Betroffenen bekannt gegeben und definiert worden. Eine Liste  fester Ansprechpartner*innen liegt allen Beteiligten vor.</t>
  </si>
  <si>
    <t>Die Krisenkommunikation ist intern bereits festgelegt und allen bekannt gegeben worden.</t>
  </si>
  <si>
    <t>Arbeitsausfall durch akute Erkrankung / Verletzung mehrer Mitarbeiter</t>
  </si>
  <si>
    <t>Im Falle eines Notstands findet eine Kommunikation / Information gegenüber externen Betriebsparter*innen bzgl. Arbeitsausfall statt (Prozessplan liegt bereits allen vor).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</si>
</sst>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 style="hair">
        <color rgb="FFD3D3D3"/>
      </left>
      <right/>
      <top/>
      <bottom style="hair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quotePrefix="1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0" borderId="3" xfId="0" quotePrefix="1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textRotation="45"/>
    </xf>
    <xf numFmtId="0" fontId="0" fillId="0" borderId="1" xfId="0" applyBorder="1" applyAlignment="1">
      <alignment textRotation="45"/>
    </xf>
    <xf numFmtId="0" fontId="0" fillId="3" borderId="1" xfId="0" applyFill="1" applyBorder="1" applyAlignment="1">
      <alignment horizontal="left" textRotation="45"/>
    </xf>
    <xf numFmtId="0" fontId="2" fillId="4" borderId="1" xfId="0" applyFont="1" applyFill="1" applyBorder="1"/>
    <xf numFmtId="0" fontId="0" fillId="0" borderId="1" xfId="0" applyBorder="1" applyProtection="1"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11" fontId="0" fillId="0" borderId="1" xfId="0" applyNumberFormat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8" borderId="0" xfId="0" quotePrefix="1" applyFont="1" applyFill="1" applyProtection="1">
      <protection locked="0"/>
    </xf>
    <xf numFmtId="0" fontId="1" fillId="8" borderId="0" xfId="0" applyFont="1" applyFill="1" applyProtection="1">
      <protection locked="0"/>
    </xf>
    <xf numFmtId="0" fontId="0" fillId="8" borderId="0" xfId="0" applyFill="1"/>
    <xf numFmtId="0" fontId="0" fillId="3" borderId="9" xfId="0" applyFill="1" applyBorder="1" applyAlignment="1">
      <alignment textRotation="45"/>
    </xf>
    <xf numFmtId="0" fontId="3" fillId="0" borderId="6" xfId="0" applyFont="1" applyBorder="1" applyAlignment="1">
      <alignment horizontal="right"/>
    </xf>
    <xf numFmtId="0" fontId="4" fillId="8" borderId="0" xfId="0" applyFont="1" applyFill="1" applyProtection="1">
      <protection locked="0"/>
    </xf>
    <xf numFmtId="0" fontId="4" fillId="8" borderId="0" xfId="0" applyFont="1" applyFill="1"/>
    <xf numFmtId="0" fontId="1" fillId="8" borderId="0" xfId="0" applyFont="1" applyFill="1" applyAlignment="1" applyProtection="1">
      <alignment horizontal="center"/>
      <protection locked="0"/>
    </xf>
    <xf numFmtId="0" fontId="1" fillId="8" borderId="0" xfId="0" quotePrefix="1" applyFont="1" applyFill="1" applyAlignment="1" applyProtection="1">
      <alignment wrapText="1"/>
      <protection locked="0"/>
    </xf>
    <xf numFmtId="0" fontId="4" fillId="8" borderId="0" xfId="0" quotePrefix="1" applyFont="1" applyFill="1" applyAlignment="1" applyProtection="1">
      <alignment wrapText="1"/>
      <protection locked="0"/>
    </xf>
    <xf numFmtId="0" fontId="4" fillId="8" borderId="0" xfId="0" quotePrefix="1" applyFont="1" applyFill="1" applyProtection="1">
      <protection locked="0"/>
    </xf>
    <xf numFmtId="0" fontId="1" fillId="8" borderId="16" xfId="0" quotePrefix="1" applyFont="1" applyFill="1" applyBorder="1" applyProtection="1">
      <protection locked="0"/>
    </xf>
    <xf numFmtId="0" fontId="1" fillId="8" borderId="6" xfId="0" applyFont="1" applyFill="1" applyBorder="1"/>
    <xf numFmtId="0" fontId="1" fillId="8" borderId="15" xfId="0" quotePrefix="1" applyFont="1" applyFill="1" applyBorder="1" applyProtection="1">
      <protection locked="0"/>
    </xf>
    <xf numFmtId="0" fontId="1" fillId="8" borderId="17" xfId="0" quotePrefix="1" applyFont="1" applyFill="1" applyBorder="1" applyProtection="1">
      <protection locked="0"/>
    </xf>
    <xf numFmtId="0" fontId="7" fillId="8" borderId="6" xfId="0" applyFont="1" applyFill="1" applyBorder="1"/>
    <xf numFmtId="2" fontId="3" fillId="0" borderId="6" xfId="0" applyNumberFormat="1" applyFont="1" applyBorder="1"/>
    <xf numFmtId="0" fontId="0" fillId="7" borderId="16" xfId="0" applyFill="1" applyBorder="1"/>
    <xf numFmtId="0" fontId="1" fillId="8" borderId="12" xfId="0" quotePrefix="1" applyFont="1" applyFill="1" applyBorder="1" applyProtection="1">
      <protection locked="0"/>
    </xf>
    <xf numFmtId="0" fontId="1" fillId="8" borderId="13" xfId="0" applyFont="1" applyFill="1" applyBorder="1"/>
    <xf numFmtId="0" fontId="1" fillId="0" borderId="25" xfId="0" quotePrefix="1" applyFont="1" applyBorder="1" applyProtection="1">
      <protection locked="0"/>
    </xf>
    <xf numFmtId="0" fontId="1" fillId="6" borderId="25" xfId="0" applyFont="1" applyFill="1" applyBorder="1" applyProtection="1">
      <protection locked="0"/>
    </xf>
    <xf numFmtId="0" fontId="0" fillId="3" borderId="17" xfId="0" applyFill="1" applyBorder="1" applyAlignment="1">
      <alignment textRotation="45"/>
    </xf>
    <xf numFmtId="0" fontId="0" fillId="3" borderId="27" xfId="0" applyFill="1" applyBorder="1" applyAlignment="1">
      <alignment textRotation="45"/>
    </xf>
    <xf numFmtId="0" fontId="3" fillId="3" borderId="14" xfId="0" applyFont="1" applyFill="1" applyBorder="1" applyAlignment="1">
      <alignment textRotation="45"/>
    </xf>
    <xf numFmtId="9" fontId="0" fillId="6" borderId="32" xfId="0" applyNumberFormat="1" applyFill="1" applyBorder="1" applyAlignment="1">
      <alignment textRotation="45"/>
    </xf>
    <xf numFmtId="0" fontId="0" fillId="6" borderId="19" xfId="0" applyFill="1" applyBorder="1" applyProtection="1">
      <protection locked="0"/>
    </xf>
    <xf numFmtId="0" fontId="1" fillId="0" borderId="9" xfId="0" quotePrefix="1" applyFont="1" applyBorder="1" applyProtection="1">
      <protection locked="0"/>
    </xf>
    <xf numFmtId="0" fontId="0" fillId="3" borderId="21" xfId="0" applyFill="1" applyBorder="1" applyAlignment="1">
      <alignment textRotation="45"/>
    </xf>
    <xf numFmtId="0" fontId="1" fillId="0" borderId="2" xfId="0" quotePrefix="1" applyFont="1" applyBorder="1" applyProtection="1">
      <protection locked="0"/>
    </xf>
    <xf numFmtId="0" fontId="1" fillId="5" borderId="28" xfId="0" applyFont="1" applyFill="1" applyBorder="1" applyProtection="1">
      <protection locked="0"/>
    </xf>
    <xf numFmtId="0" fontId="1" fillId="0" borderId="37" xfId="0" quotePrefix="1" applyFont="1" applyBorder="1" applyProtection="1">
      <protection locked="0"/>
    </xf>
    <xf numFmtId="0" fontId="1" fillId="5" borderId="30" xfId="0" applyFont="1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3" fillId="3" borderId="17" xfId="0" applyFont="1" applyFill="1" applyBorder="1" applyAlignment="1">
      <alignment textRotation="45"/>
    </xf>
    <xf numFmtId="9" fontId="0" fillId="5" borderId="10" xfId="0" applyNumberFormat="1" applyFill="1" applyBorder="1" applyAlignment="1">
      <alignment textRotation="45"/>
    </xf>
    <xf numFmtId="0" fontId="3" fillId="3" borderId="39" xfId="0" applyFont="1" applyFill="1" applyBorder="1" applyAlignment="1">
      <alignment textRotation="45"/>
    </xf>
    <xf numFmtId="0" fontId="0" fillId="3" borderId="32" xfId="0" applyFill="1" applyBorder="1" applyAlignment="1">
      <alignment textRotation="45"/>
    </xf>
    <xf numFmtId="0" fontId="1" fillId="0" borderId="20" xfId="0" quotePrefix="1" applyFont="1" applyBorder="1" applyProtection="1">
      <protection locked="0"/>
    </xf>
    <xf numFmtId="0" fontId="1" fillId="0" borderId="5" xfId="0" quotePrefix="1" applyFont="1" applyBorder="1" applyProtection="1">
      <protection locked="0"/>
    </xf>
    <xf numFmtId="0" fontId="1" fillId="5" borderId="5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1" fillId="0" borderId="8" xfId="0" quotePrefix="1" applyFont="1" applyBorder="1" applyProtection="1">
      <protection locked="0"/>
    </xf>
    <xf numFmtId="0" fontId="1" fillId="0" borderId="24" xfId="0" quotePrefix="1" applyFont="1" applyBorder="1" applyProtection="1">
      <protection locked="0"/>
    </xf>
    <xf numFmtId="0" fontId="1" fillId="0" borderId="23" xfId="0" quotePrefix="1" applyFont="1" applyBorder="1" applyProtection="1">
      <protection locked="0"/>
    </xf>
    <xf numFmtId="0" fontId="1" fillId="5" borderId="38" xfId="0" applyFont="1" applyFill="1" applyBorder="1" applyProtection="1">
      <protection locked="0"/>
    </xf>
    <xf numFmtId="0" fontId="1" fillId="6" borderId="24" xfId="0" applyFont="1" applyFill="1" applyBorder="1" applyProtection="1">
      <protection locked="0"/>
    </xf>
    <xf numFmtId="0" fontId="1" fillId="7" borderId="10" xfId="0" quotePrefix="1" applyFont="1" applyFill="1" applyBorder="1" applyAlignment="1" applyProtection="1">
      <alignment wrapText="1"/>
      <protection locked="0"/>
    </xf>
    <xf numFmtId="0" fontId="1" fillId="0" borderId="16" xfId="0" quotePrefix="1" applyFont="1" applyBorder="1" applyProtection="1">
      <protection locked="0"/>
    </xf>
    <xf numFmtId="0" fontId="1" fillId="0" borderId="22" xfId="0" quotePrefix="1" applyFont="1" applyBorder="1" applyProtection="1">
      <protection locked="0"/>
    </xf>
    <xf numFmtId="0" fontId="1" fillId="5" borderId="41" xfId="0" applyFont="1" applyFill="1" applyBorder="1" applyProtection="1">
      <protection locked="0"/>
    </xf>
    <xf numFmtId="0" fontId="1" fillId="5" borderId="24" xfId="0" applyFont="1" applyFill="1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1" fillId="7" borderId="16" xfId="0" applyFont="1" applyFill="1" applyBorder="1"/>
    <xf numFmtId="0" fontId="1" fillId="7" borderId="18" xfId="0" applyFont="1" applyFill="1" applyBorder="1"/>
    <xf numFmtId="0" fontId="3" fillId="3" borderId="45" xfId="0" applyFont="1" applyFill="1" applyBorder="1" applyAlignment="1">
      <alignment textRotation="45"/>
    </xf>
    <xf numFmtId="0" fontId="1" fillId="5" borderId="2" xfId="0" applyFont="1" applyFill="1" applyBorder="1" applyProtection="1">
      <protection locked="0"/>
    </xf>
    <xf numFmtId="9" fontId="0" fillId="5" borderId="26" xfId="0" applyNumberFormat="1" applyFill="1" applyBorder="1" applyAlignment="1">
      <alignment textRotation="45"/>
    </xf>
    <xf numFmtId="0" fontId="1" fillId="5" borderId="47" xfId="0" applyFont="1" applyFill="1" applyBorder="1" applyProtection="1">
      <protection locked="0"/>
    </xf>
    <xf numFmtId="9" fontId="0" fillId="6" borderId="50" xfId="0" applyNumberFormat="1" applyFill="1" applyBorder="1" applyAlignment="1">
      <alignment textRotation="45"/>
    </xf>
    <xf numFmtId="9" fontId="0" fillId="6" borderId="52" xfId="0" applyNumberFormat="1" applyFill="1" applyBorder="1" applyAlignment="1">
      <alignment textRotation="45"/>
    </xf>
    <xf numFmtId="0" fontId="1" fillId="6" borderId="51" xfId="0" applyFont="1" applyFill="1" applyBorder="1" applyProtection="1">
      <protection locked="0"/>
    </xf>
    <xf numFmtId="9" fontId="0" fillId="5" borderId="39" xfId="0" applyNumberFormat="1" applyFill="1" applyBorder="1" applyAlignment="1">
      <alignment textRotation="45"/>
    </xf>
    <xf numFmtId="0" fontId="1" fillId="5" borderId="51" xfId="0" applyFont="1" applyFill="1" applyBorder="1" applyProtection="1">
      <protection locked="0"/>
    </xf>
    <xf numFmtId="9" fontId="0" fillId="6" borderId="54" xfId="0" applyNumberFormat="1" applyFill="1" applyBorder="1" applyAlignment="1">
      <alignment textRotation="45"/>
    </xf>
    <xf numFmtId="9" fontId="0" fillId="5" borderId="56" xfId="0" applyNumberFormat="1" applyFill="1" applyBorder="1" applyAlignment="1">
      <alignment textRotation="45"/>
    </xf>
    <xf numFmtId="0" fontId="1" fillId="10" borderId="55" xfId="0" applyFont="1" applyFill="1" applyBorder="1" applyProtection="1">
      <protection locked="0"/>
    </xf>
    <xf numFmtId="0" fontId="1" fillId="10" borderId="29" xfId="0" applyFont="1" applyFill="1" applyBorder="1" applyProtection="1">
      <protection locked="0"/>
    </xf>
    <xf numFmtId="0" fontId="1" fillId="10" borderId="31" xfId="0" applyFont="1" applyFill="1" applyBorder="1" applyProtection="1">
      <protection locked="0"/>
    </xf>
    <xf numFmtId="9" fontId="0" fillId="10" borderId="53" xfId="0" applyNumberFormat="1" applyFill="1" applyBorder="1" applyAlignment="1">
      <alignment textRotation="45"/>
    </xf>
    <xf numFmtId="0" fontId="1" fillId="10" borderId="44" xfId="0" applyFont="1" applyFill="1" applyBorder="1" applyProtection="1">
      <protection locked="0"/>
    </xf>
    <xf numFmtId="0" fontId="1" fillId="10" borderId="43" xfId="0" applyFont="1" applyFill="1" applyBorder="1" applyProtection="1">
      <protection locked="0"/>
    </xf>
    <xf numFmtId="9" fontId="0" fillId="6" borderId="17" xfId="0" applyNumberFormat="1" applyFill="1" applyBorder="1" applyAlignment="1">
      <alignment textRotation="45"/>
    </xf>
    <xf numFmtId="0" fontId="0" fillId="7" borderId="19" xfId="0" applyFill="1" applyBorder="1"/>
    <xf numFmtId="9" fontId="0" fillId="6" borderId="15" xfId="0" applyNumberFormat="1" applyFill="1" applyBorder="1" applyAlignment="1">
      <alignment textRotation="45"/>
    </xf>
    <xf numFmtId="0" fontId="9" fillId="8" borderId="0" xfId="0" applyFont="1" applyFill="1"/>
    <xf numFmtId="0" fontId="9" fillId="8" borderId="20" xfId="0" applyFont="1" applyFill="1" applyBorder="1"/>
    <xf numFmtId="0" fontId="4" fillId="8" borderId="0" xfId="0" quotePrefix="1" applyFont="1" applyFill="1" applyAlignment="1">
      <alignment wrapText="1"/>
    </xf>
    <xf numFmtId="0" fontId="4" fillId="8" borderId="0" xfId="0" applyFont="1" applyFill="1" applyAlignment="1">
      <alignment wrapText="1"/>
    </xf>
    <xf numFmtId="0" fontId="4" fillId="8" borderId="0" xfId="0" quotePrefix="1" applyFont="1" applyFill="1"/>
    <xf numFmtId="0" fontId="8" fillId="8" borderId="0" xfId="0" quotePrefix="1" applyFont="1" applyFill="1" applyAlignment="1">
      <alignment wrapText="1"/>
    </xf>
    <xf numFmtId="0" fontId="1" fillId="9" borderId="10" xfId="0" quotePrefix="1" applyFont="1" applyFill="1" applyBorder="1" applyAlignment="1">
      <alignment wrapText="1"/>
    </xf>
    <xf numFmtId="0" fontId="1" fillId="0" borderId="16" xfId="0" quotePrefix="1" applyFont="1" applyBorder="1"/>
    <xf numFmtId="0" fontId="1" fillId="9" borderId="16" xfId="0" applyFont="1" applyFill="1" applyBorder="1"/>
    <xf numFmtId="0" fontId="4" fillId="0" borderId="0" xfId="0" applyFont="1"/>
    <xf numFmtId="9" fontId="0" fillId="10" borderId="61" xfId="0" applyNumberFormat="1" applyFill="1" applyBorder="1" applyAlignment="1">
      <alignment textRotation="45"/>
    </xf>
    <xf numFmtId="0" fontId="0" fillId="7" borderId="18" xfId="0" applyFill="1" applyBorder="1"/>
    <xf numFmtId="0" fontId="0" fillId="6" borderId="0" xfId="0" applyFill="1" applyProtection="1">
      <protection locked="0"/>
    </xf>
    <xf numFmtId="0" fontId="0" fillId="10" borderId="62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10" borderId="64" xfId="0" applyFill="1" applyBorder="1" applyProtection="1">
      <protection locked="0"/>
    </xf>
    <xf numFmtId="0" fontId="1" fillId="0" borderId="38" xfId="0" quotePrefix="1" applyFont="1" applyFill="1" applyBorder="1" applyAlignment="1" applyProtection="1">
      <alignment wrapText="1"/>
      <protection locked="0"/>
    </xf>
    <xf numFmtId="0" fontId="1" fillId="0" borderId="28" xfId="0" quotePrefix="1" applyFont="1" applyFill="1" applyBorder="1" applyAlignment="1" applyProtection="1">
      <alignment wrapText="1"/>
      <protection locked="0"/>
    </xf>
    <xf numFmtId="0" fontId="1" fillId="0" borderId="41" xfId="0" quotePrefix="1" applyFont="1" applyFill="1" applyBorder="1" applyAlignment="1" applyProtection="1">
      <alignment wrapText="1"/>
      <protection locked="0"/>
    </xf>
    <xf numFmtId="0" fontId="1" fillId="0" borderId="7" xfId="0" quotePrefix="1" applyFont="1" applyFill="1" applyBorder="1" applyAlignment="1" applyProtection="1">
      <alignment wrapText="1"/>
      <protection locked="0"/>
    </xf>
    <xf numFmtId="0" fontId="1" fillId="0" borderId="30" xfId="0" quotePrefix="1" applyFont="1" applyFill="1" applyBorder="1" applyAlignment="1" applyProtection="1">
      <alignment wrapText="1"/>
      <protection locked="0"/>
    </xf>
    <xf numFmtId="0" fontId="10" fillId="0" borderId="36" xfId="0" quotePrefix="1" applyFont="1" applyFill="1" applyBorder="1" applyAlignment="1" applyProtection="1">
      <alignment wrapText="1"/>
      <protection locked="0"/>
    </xf>
    <xf numFmtId="0" fontId="10" fillId="0" borderId="28" xfId="0" quotePrefix="1" applyFont="1" applyFill="1" applyBorder="1" applyAlignment="1" applyProtection="1">
      <alignment wrapText="1"/>
      <protection locked="0"/>
    </xf>
    <xf numFmtId="0" fontId="5" fillId="0" borderId="11" xfId="0" quotePrefix="1" applyFont="1" applyFill="1" applyBorder="1" applyAlignment="1" applyProtection="1">
      <alignment horizontal="right" wrapText="1"/>
      <protection locked="0"/>
    </xf>
    <xf numFmtId="0" fontId="10" fillId="0" borderId="58" xfId="0" applyFont="1" applyFill="1" applyBorder="1" applyProtection="1">
      <protection locked="0"/>
    </xf>
    <xf numFmtId="0" fontId="10" fillId="0" borderId="59" xfId="0" applyFont="1" applyFill="1" applyBorder="1" applyProtection="1">
      <protection locked="0"/>
    </xf>
    <xf numFmtId="0" fontId="10" fillId="0" borderId="48" xfId="0" applyFont="1" applyFill="1" applyBorder="1" applyProtection="1">
      <protection locked="0"/>
    </xf>
    <xf numFmtId="0" fontId="10" fillId="0" borderId="60" xfId="0" applyFont="1" applyFill="1" applyBorder="1" applyProtection="1">
      <protection locked="0"/>
    </xf>
    <xf numFmtId="0" fontId="0" fillId="11" borderId="59" xfId="0" applyFill="1" applyBorder="1" applyAlignment="1" applyProtection="1">
      <alignment horizontal="left"/>
      <protection locked="0"/>
    </xf>
    <xf numFmtId="0" fontId="0" fillId="11" borderId="57" xfId="0" applyFill="1" applyBorder="1" applyAlignment="1" applyProtection="1">
      <alignment horizontal="left"/>
      <protection locked="0"/>
    </xf>
    <xf numFmtId="0" fontId="3" fillId="11" borderId="34" xfId="0" applyFont="1" applyFill="1" applyBorder="1"/>
    <xf numFmtId="0" fontId="0" fillId="11" borderId="63" xfId="0" applyFill="1" applyBorder="1"/>
    <xf numFmtId="0" fontId="3" fillId="0" borderId="33" xfId="0" applyFont="1" applyFill="1" applyBorder="1"/>
    <xf numFmtId="0" fontId="0" fillId="0" borderId="60" xfId="0" applyFill="1" applyBorder="1" applyAlignment="1" applyProtection="1">
      <alignment horizontal="left"/>
      <protection locked="0"/>
    </xf>
    <xf numFmtId="0" fontId="0" fillId="0" borderId="33" xfId="0" applyFill="1" applyBorder="1"/>
    <xf numFmtId="0" fontId="0" fillId="0" borderId="35" xfId="0" applyFill="1" applyBorder="1"/>
    <xf numFmtId="0" fontId="0" fillId="0" borderId="19" xfId="0" applyFill="1" applyBorder="1" applyAlignment="1" applyProtection="1">
      <alignment horizontal="left"/>
      <protection locked="0"/>
    </xf>
    <xf numFmtId="0" fontId="1" fillId="0" borderId="42" xfId="0" quotePrefix="1" applyFont="1" applyFill="1" applyBorder="1" applyAlignment="1" applyProtection="1">
      <alignment wrapText="1"/>
      <protection locked="0"/>
    </xf>
    <xf numFmtId="0" fontId="1" fillId="11" borderId="38" xfId="0" quotePrefix="1" applyFont="1" applyFill="1" applyBorder="1" applyAlignment="1" applyProtection="1">
      <alignment wrapText="1"/>
      <protection locked="0"/>
    </xf>
    <xf numFmtId="0" fontId="1" fillId="11" borderId="33" xfId="0" quotePrefix="1" applyFont="1" applyFill="1" applyBorder="1" applyAlignment="1" applyProtection="1">
      <alignment wrapText="1"/>
      <protection locked="0"/>
    </xf>
    <xf numFmtId="0" fontId="1" fillId="8" borderId="28" xfId="0" quotePrefix="1" applyFont="1" applyFill="1" applyBorder="1" applyAlignment="1" applyProtection="1">
      <alignment wrapText="1"/>
      <protection locked="0"/>
    </xf>
    <xf numFmtId="0" fontId="1" fillId="8" borderId="41" xfId="0" quotePrefix="1" applyFont="1" applyFill="1" applyBorder="1" applyAlignment="1" applyProtection="1">
      <alignment wrapText="1"/>
      <protection locked="0"/>
    </xf>
    <xf numFmtId="0" fontId="1" fillId="11" borderId="40" xfId="0" quotePrefix="1" applyFont="1" applyFill="1" applyBorder="1" applyAlignment="1" applyProtection="1">
      <alignment wrapText="1"/>
      <protection locked="0"/>
    </xf>
    <xf numFmtId="0" fontId="1" fillId="11" borderId="36" xfId="0" quotePrefix="1" applyFont="1" applyFill="1" applyBorder="1" applyAlignment="1" applyProtection="1">
      <alignment wrapText="1"/>
      <protection locked="0"/>
    </xf>
    <xf numFmtId="0" fontId="1" fillId="8" borderId="36" xfId="0" quotePrefix="1" applyFont="1" applyFill="1" applyBorder="1" applyAlignment="1" applyProtection="1">
      <alignment wrapText="1"/>
      <protection locked="0"/>
    </xf>
    <xf numFmtId="0" fontId="1" fillId="8" borderId="30" xfId="0" quotePrefix="1" applyFont="1" applyFill="1" applyBorder="1" applyAlignment="1" applyProtection="1">
      <alignment wrapText="1"/>
      <protection locked="0"/>
    </xf>
    <xf numFmtId="0" fontId="10" fillId="8" borderId="36" xfId="0" quotePrefix="1" applyFont="1" applyFill="1" applyBorder="1" applyAlignment="1" applyProtection="1">
      <alignment wrapText="1"/>
      <protection locked="0"/>
    </xf>
    <xf numFmtId="0" fontId="10" fillId="8" borderId="28" xfId="0" quotePrefix="1" applyFont="1" applyFill="1" applyBorder="1" applyAlignment="1" applyProtection="1">
      <alignment wrapText="1"/>
      <protection locked="0"/>
    </xf>
    <xf numFmtId="0" fontId="10" fillId="8" borderId="30" xfId="0" quotePrefix="1" applyFont="1" applyFill="1" applyBorder="1" applyAlignment="1" applyProtection="1">
      <alignment wrapText="1"/>
      <protection locked="0"/>
    </xf>
    <xf numFmtId="0" fontId="1" fillId="8" borderId="47" xfId="0" quotePrefix="1" applyFont="1" applyFill="1" applyBorder="1" applyAlignment="1" applyProtection="1">
      <alignment wrapText="1"/>
      <protection locked="0"/>
    </xf>
    <xf numFmtId="0" fontId="0" fillId="8" borderId="46" xfId="0" applyFill="1" applyBorder="1" applyProtection="1">
      <protection locked="0"/>
    </xf>
    <xf numFmtId="0" fontId="0" fillId="8" borderId="48" xfId="0" applyFill="1" applyBorder="1" applyProtection="1">
      <protection locked="0"/>
    </xf>
    <xf numFmtId="0" fontId="0" fillId="8" borderId="36" xfId="0" applyFill="1" applyBorder="1" applyProtection="1">
      <protection locked="0"/>
    </xf>
    <xf numFmtId="0" fontId="0" fillId="8" borderId="48" xfId="0" applyFill="1" applyBorder="1" applyAlignment="1" applyProtection="1">
      <alignment wrapText="1"/>
      <protection locked="0"/>
    </xf>
    <xf numFmtId="0" fontId="0" fillId="8" borderId="49" xfId="0" applyFill="1" applyBorder="1" applyProtection="1">
      <protection locked="0"/>
    </xf>
    <xf numFmtId="0" fontId="6" fillId="8" borderId="6" xfId="0" applyFont="1" applyFill="1" applyBorder="1" applyAlignment="1">
      <alignment horizontal="right"/>
    </xf>
    <xf numFmtId="0" fontId="1" fillId="8" borderId="46" xfId="0" quotePrefix="1" applyFont="1" applyFill="1" applyBorder="1" applyAlignment="1" applyProtection="1">
      <alignment wrapText="1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0" fillId="8" borderId="7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4" fillId="8" borderId="0" xfId="0" quotePrefix="1" applyFont="1" applyFill="1" applyAlignment="1">
      <alignment wrapText="1"/>
    </xf>
    <xf numFmtId="0" fontId="4" fillId="8" borderId="0" xfId="0" applyFont="1" applyFill="1"/>
    <xf numFmtId="0" fontId="0" fillId="8" borderId="0" xfId="0" applyFill="1"/>
    <xf numFmtId="0" fontId="6" fillId="0" borderId="1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60" xfId="0" applyFont="1" applyFill="1" applyBorder="1" applyAlignment="1" applyProtection="1">
      <alignment horizontal="left"/>
      <protection locked="0"/>
    </xf>
    <xf numFmtId="0" fontId="10" fillId="0" borderId="3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7" borderId="39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10" fillId="0" borderId="48" xfId="0" applyFont="1" applyFill="1" applyBorder="1" applyAlignment="1" applyProtection="1">
      <alignment horizontal="left" wrapText="1"/>
      <protection locked="0"/>
    </xf>
    <xf numFmtId="0" fontId="10" fillId="0" borderId="60" xfId="0" applyFont="1" applyFill="1" applyBorder="1" applyAlignment="1" applyProtection="1">
      <alignment horizontal="left" wrapText="1"/>
      <protection locked="0"/>
    </xf>
    <xf numFmtId="0" fontId="0" fillId="8" borderId="0" xfId="0" applyFill="1" applyAlignment="1">
      <alignment horizontal="center"/>
    </xf>
    <xf numFmtId="0" fontId="6" fillId="8" borderId="14" xfId="0" applyFont="1" applyFill="1" applyBorder="1" applyAlignment="1">
      <alignment horizontal="right"/>
    </xf>
    <xf numFmtId="0" fontId="6" fillId="8" borderId="15" xfId="0" applyFont="1" applyFill="1" applyBorder="1" applyAlignment="1">
      <alignment horizontal="right"/>
    </xf>
  </cellXfs>
  <cellStyles count="1">
    <cellStyle name="Standard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9"/>
  <sheetViews>
    <sheetView tabSelected="1" topLeftCell="F1" zoomScale="72" workbookViewId="0">
      <pane ySplit="1" topLeftCell="A2" activePane="bottomLeft" state="frozen"/>
      <selection activeCell="F1" sqref="F1"/>
      <selection pane="bottomLeft" activeCell="F30" sqref="F30"/>
    </sheetView>
  </sheetViews>
  <sheetFormatPr baseColWidth="10" defaultColWidth="10.54296875" defaultRowHeight="14.5" x14ac:dyDescent="0.35"/>
  <cols>
    <col min="1" max="4" width="11.54296875" hidden="1" customWidth="1"/>
    <col min="5" max="5" width="0" hidden="1" customWidth="1"/>
    <col min="6" max="6" width="103" style="16" customWidth="1"/>
    <col min="7" max="10" width="0" style="16" hidden="1" customWidth="1"/>
    <col min="11" max="15" width="5.54296875" style="16" customWidth="1"/>
    <col min="16" max="16384" width="10.54296875" style="16"/>
  </cols>
  <sheetData>
    <row r="1" spans="1:18" ht="56.5" thickBot="1" x14ac:dyDescent="0.4">
      <c r="A1" s="4" t="s">
        <v>1</v>
      </c>
      <c r="B1" s="4" t="s">
        <v>2</v>
      </c>
      <c r="C1" s="5"/>
      <c r="D1" s="6" t="s">
        <v>0</v>
      </c>
      <c r="E1" s="17" t="s">
        <v>3</v>
      </c>
      <c r="F1" s="72" t="s">
        <v>1</v>
      </c>
      <c r="G1" s="36"/>
      <c r="H1" s="37" t="s">
        <v>2</v>
      </c>
      <c r="I1" s="37" t="s">
        <v>5</v>
      </c>
      <c r="J1" s="42" t="s">
        <v>6</v>
      </c>
      <c r="K1" s="74">
        <v>1</v>
      </c>
      <c r="L1" s="76">
        <v>0.8</v>
      </c>
      <c r="M1" s="76">
        <v>0.5</v>
      </c>
      <c r="N1" s="77">
        <v>0.25</v>
      </c>
      <c r="O1" s="86">
        <v>0</v>
      </c>
      <c r="P1" s="93"/>
      <c r="Q1" s="92"/>
      <c r="R1" s="92"/>
    </row>
    <row r="2" spans="1:18" ht="15" thickTop="1" x14ac:dyDescent="0.35">
      <c r="A2" s="7" t="e">
        <f>#REF!</f>
        <v>#REF!</v>
      </c>
      <c r="B2" s="7" t="e">
        <f>#REF!</f>
        <v>#REF!</v>
      </c>
      <c r="C2" s="8" t="s">
        <v>11</v>
      </c>
      <c r="D2" s="9" t="s">
        <v>44</v>
      </c>
      <c r="E2" s="13">
        <v>50</v>
      </c>
      <c r="F2" s="108" t="s">
        <v>200</v>
      </c>
      <c r="G2" s="1" t="s">
        <v>8</v>
      </c>
      <c r="H2" s="1" t="s">
        <v>8</v>
      </c>
      <c r="I2" s="1" t="s">
        <v>9</v>
      </c>
      <c r="J2" s="41" t="s">
        <v>10</v>
      </c>
      <c r="K2" s="75" t="s">
        <v>116</v>
      </c>
      <c r="L2" s="63"/>
      <c r="M2" s="63"/>
      <c r="N2" s="78"/>
      <c r="O2" s="87"/>
      <c r="P2" s="92"/>
      <c r="Q2" s="92"/>
      <c r="R2" s="92"/>
    </row>
    <row r="3" spans="1:18" x14ac:dyDescent="0.35">
      <c r="A3" s="7" t="e">
        <f>#REF!</f>
        <v>#REF!</v>
      </c>
      <c r="B3" s="7" t="e">
        <f>#REF!</f>
        <v>#REF!</v>
      </c>
      <c r="C3" s="8" t="s">
        <v>12</v>
      </c>
      <c r="D3" s="9" t="s">
        <v>44</v>
      </c>
      <c r="E3" s="13">
        <v>60</v>
      </c>
      <c r="F3" s="109" t="s">
        <v>204</v>
      </c>
      <c r="G3" s="1" t="s">
        <v>8</v>
      </c>
      <c r="H3" s="1" t="s">
        <v>8</v>
      </c>
      <c r="I3" s="1" t="s">
        <v>9</v>
      </c>
      <c r="J3" s="41" t="s">
        <v>7</v>
      </c>
      <c r="K3" s="44"/>
      <c r="L3" s="11"/>
      <c r="M3" s="11"/>
      <c r="N3" s="11"/>
      <c r="O3" s="84" t="s">
        <v>116</v>
      </c>
      <c r="P3" s="92"/>
      <c r="Q3" s="92"/>
      <c r="R3" s="92"/>
    </row>
    <row r="4" spans="1:18" x14ac:dyDescent="0.35">
      <c r="A4" s="7"/>
      <c r="B4" s="7"/>
      <c r="C4" s="8"/>
      <c r="D4" s="9"/>
      <c r="E4" s="13"/>
      <c r="F4" s="109" t="s">
        <v>210</v>
      </c>
      <c r="G4" s="1"/>
      <c r="H4" s="1"/>
      <c r="I4" s="1"/>
      <c r="J4" s="41"/>
      <c r="K4" s="44" t="s">
        <v>116</v>
      </c>
      <c r="L4" s="11"/>
      <c r="M4" s="11"/>
      <c r="N4" s="11"/>
      <c r="O4" s="84"/>
      <c r="P4" s="92"/>
      <c r="Q4" s="92"/>
      <c r="R4" s="92"/>
    </row>
    <row r="5" spans="1:18" x14ac:dyDescent="0.35">
      <c r="A5" s="7"/>
      <c r="B5" s="7"/>
      <c r="C5" s="8"/>
      <c r="D5" s="9"/>
      <c r="E5" s="13"/>
      <c r="F5" s="109" t="s">
        <v>201</v>
      </c>
      <c r="G5" s="1"/>
      <c r="H5" s="1"/>
      <c r="I5" s="1"/>
      <c r="J5" s="41"/>
      <c r="K5" s="44"/>
      <c r="L5" s="11" t="s">
        <v>116</v>
      </c>
      <c r="M5" s="11"/>
      <c r="N5" s="11"/>
      <c r="O5" s="84"/>
      <c r="P5" s="92"/>
      <c r="Q5" s="92"/>
      <c r="R5" s="92"/>
    </row>
    <row r="6" spans="1:18" x14ac:dyDescent="0.35">
      <c r="A6" s="7"/>
      <c r="B6" s="7"/>
      <c r="C6" s="8"/>
      <c r="D6" s="9"/>
      <c r="E6" s="13"/>
      <c r="F6" s="110" t="s">
        <v>195</v>
      </c>
      <c r="G6" s="1"/>
      <c r="H6" s="1"/>
      <c r="I6" s="1"/>
      <c r="J6" s="41"/>
      <c r="K6" s="44"/>
      <c r="L6" s="11"/>
      <c r="M6" s="11" t="s">
        <v>116</v>
      </c>
      <c r="N6" s="11"/>
      <c r="O6" s="84"/>
      <c r="P6" s="92"/>
      <c r="Q6" s="92"/>
      <c r="R6" s="92"/>
    </row>
    <row r="7" spans="1:18" x14ac:dyDescent="0.35">
      <c r="A7" s="7"/>
      <c r="B7" s="7"/>
      <c r="C7" s="8"/>
      <c r="D7" s="9"/>
      <c r="E7" s="13"/>
      <c r="F7" s="111" t="s">
        <v>202</v>
      </c>
      <c r="G7" s="43"/>
      <c r="H7" s="1"/>
      <c r="I7" s="1"/>
      <c r="J7" s="41"/>
      <c r="K7" s="69"/>
      <c r="L7" s="11"/>
      <c r="M7" s="11"/>
      <c r="N7" s="11" t="s">
        <v>116</v>
      </c>
      <c r="O7" s="84"/>
      <c r="P7" s="92"/>
      <c r="Q7" s="92"/>
      <c r="R7" s="92"/>
    </row>
    <row r="8" spans="1:18" ht="29" x14ac:dyDescent="0.35">
      <c r="A8" s="7"/>
      <c r="B8" s="7"/>
      <c r="C8" s="8"/>
      <c r="D8" s="9"/>
      <c r="E8" s="13"/>
      <c r="F8" s="108" t="s">
        <v>205</v>
      </c>
      <c r="G8" s="1"/>
      <c r="H8" s="1"/>
      <c r="I8" s="1"/>
      <c r="J8" s="41"/>
      <c r="K8" s="44"/>
      <c r="L8" s="11"/>
      <c r="M8" s="11"/>
      <c r="N8" s="11" t="s">
        <v>116</v>
      </c>
      <c r="O8" s="84"/>
      <c r="P8" s="92"/>
      <c r="Q8" s="92"/>
      <c r="R8" s="92"/>
    </row>
    <row r="9" spans="1:18" ht="29" x14ac:dyDescent="0.35">
      <c r="A9" s="7" t="s">
        <v>105</v>
      </c>
      <c r="B9" s="7"/>
      <c r="C9" s="8"/>
      <c r="D9" s="9"/>
      <c r="E9" s="13"/>
      <c r="F9" s="109" t="s">
        <v>211</v>
      </c>
      <c r="G9" s="1"/>
      <c r="H9" s="1"/>
      <c r="I9" s="1"/>
      <c r="J9" s="41"/>
      <c r="K9" s="44"/>
      <c r="L9" s="11"/>
      <c r="M9" s="11" t="s">
        <v>116</v>
      </c>
      <c r="N9" s="11"/>
      <c r="O9" s="84"/>
      <c r="P9" s="92"/>
      <c r="Q9" s="92"/>
      <c r="R9" s="92"/>
    </row>
    <row r="10" spans="1:18" x14ac:dyDescent="0.35">
      <c r="A10" s="7"/>
      <c r="B10" s="7"/>
      <c r="C10" s="8"/>
      <c r="D10" s="9"/>
      <c r="E10" s="13"/>
      <c r="F10" s="113" t="s">
        <v>102</v>
      </c>
      <c r="G10" s="43"/>
      <c r="H10" s="1"/>
      <c r="I10" s="1"/>
      <c r="J10" s="1"/>
      <c r="K10" s="2"/>
      <c r="L10" s="11" t="s">
        <v>116</v>
      </c>
      <c r="M10" s="11"/>
      <c r="N10" s="11"/>
      <c r="O10" s="84"/>
      <c r="P10" s="92"/>
      <c r="Q10" s="92"/>
      <c r="R10" s="92"/>
    </row>
    <row r="11" spans="1:18" x14ac:dyDescent="0.35">
      <c r="A11" s="7" t="e">
        <f>#REF!</f>
        <v>#REF!</v>
      </c>
      <c r="B11" s="7" t="e">
        <f>#REF!</f>
        <v>#REF!</v>
      </c>
      <c r="C11" s="8" t="s">
        <v>13</v>
      </c>
      <c r="D11" s="9" t="s">
        <v>44</v>
      </c>
      <c r="E11" s="13">
        <v>70</v>
      </c>
      <c r="F11" s="114" t="s">
        <v>103</v>
      </c>
      <c r="G11" s="1" t="s">
        <v>8</v>
      </c>
      <c r="H11" s="1" t="s">
        <v>8</v>
      </c>
      <c r="I11" s="1" t="s">
        <v>9</v>
      </c>
      <c r="J11" s="41" t="s">
        <v>10</v>
      </c>
      <c r="K11" s="44" t="s">
        <v>116</v>
      </c>
      <c r="L11" s="11"/>
      <c r="M11" s="11"/>
      <c r="N11" s="11"/>
      <c r="O11" s="84"/>
      <c r="P11" s="92"/>
      <c r="Q11" s="92"/>
      <c r="R11" s="92"/>
    </row>
    <row r="12" spans="1:18" x14ac:dyDescent="0.35">
      <c r="A12" s="7"/>
      <c r="B12" s="7"/>
      <c r="C12" s="8"/>
      <c r="D12" s="9"/>
      <c r="E12" s="13"/>
      <c r="F12" s="109" t="s">
        <v>212</v>
      </c>
      <c r="G12" s="1"/>
      <c r="H12" s="1"/>
      <c r="I12" s="1"/>
      <c r="J12" s="41"/>
      <c r="K12" s="44"/>
      <c r="L12" s="11" t="s">
        <v>116</v>
      </c>
      <c r="M12" s="11"/>
      <c r="N12" s="11"/>
      <c r="O12" s="84"/>
      <c r="P12" s="92"/>
      <c r="Q12" s="92"/>
      <c r="R12" s="92"/>
    </row>
    <row r="13" spans="1:18" ht="29" x14ac:dyDescent="0.35">
      <c r="A13" s="7"/>
      <c r="B13" s="7"/>
      <c r="C13" s="8"/>
      <c r="D13" s="9"/>
      <c r="E13" s="13"/>
      <c r="F13" s="109" t="s">
        <v>213</v>
      </c>
      <c r="G13" s="1"/>
      <c r="H13" s="1"/>
      <c r="I13" s="1"/>
      <c r="J13" s="41"/>
      <c r="K13" s="44"/>
      <c r="L13" s="11"/>
      <c r="M13" s="11" t="s">
        <v>116</v>
      </c>
      <c r="N13" s="11"/>
      <c r="O13" s="84"/>
      <c r="P13" s="92"/>
      <c r="Q13" s="92"/>
      <c r="R13" s="92"/>
    </row>
    <row r="14" spans="1:18" ht="29" x14ac:dyDescent="0.35">
      <c r="A14" s="7"/>
      <c r="B14" s="7"/>
      <c r="C14" s="8"/>
      <c r="D14" s="9"/>
      <c r="E14" s="13"/>
      <c r="F14" s="109" t="s">
        <v>196</v>
      </c>
      <c r="G14" s="1"/>
      <c r="H14" s="1"/>
      <c r="I14" s="1"/>
      <c r="J14" s="41"/>
      <c r="K14" s="44"/>
      <c r="L14" s="11"/>
      <c r="M14" s="11"/>
      <c r="N14" s="11" t="s">
        <v>116</v>
      </c>
      <c r="O14" s="84"/>
      <c r="P14" s="92"/>
      <c r="Q14" s="92"/>
      <c r="R14" s="92"/>
    </row>
    <row r="15" spans="1:18" ht="29" x14ac:dyDescent="0.35">
      <c r="A15" s="7"/>
      <c r="B15" s="7"/>
      <c r="C15" s="8"/>
      <c r="D15" s="9"/>
      <c r="E15" s="13"/>
      <c r="F15" s="109" t="s">
        <v>203</v>
      </c>
      <c r="G15" s="1"/>
      <c r="H15" s="1"/>
      <c r="I15" s="1"/>
      <c r="J15" s="41"/>
      <c r="K15" s="44"/>
      <c r="L15" s="11"/>
      <c r="M15" s="11"/>
      <c r="N15" s="11"/>
      <c r="O15" s="84" t="s">
        <v>116</v>
      </c>
      <c r="P15" s="92"/>
      <c r="Q15" s="92"/>
      <c r="R15" s="92"/>
    </row>
    <row r="16" spans="1:18" ht="29" x14ac:dyDescent="0.35">
      <c r="A16" s="7" t="e">
        <f>#REF!</f>
        <v>#REF!</v>
      </c>
      <c r="B16" s="7" t="e">
        <f>#REF!</f>
        <v>#REF!</v>
      </c>
      <c r="C16" s="10" t="s">
        <v>14</v>
      </c>
      <c r="D16" s="9" t="s">
        <v>44</v>
      </c>
      <c r="E16" s="13">
        <v>80</v>
      </c>
      <c r="F16" s="109" t="s">
        <v>214</v>
      </c>
      <c r="G16" s="1" t="s">
        <v>8</v>
      </c>
      <c r="H16" s="1" t="s">
        <v>8</v>
      </c>
      <c r="I16" s="1" t="s">
        <v>9</v>
      </c>
      <c r="J16" s="41" t="s">
        <v>10</v>
      </c>
      <c r="K16" s="44" t="s">
        <v>116</v>
      </c>
      <c r="L16" s="11"/>
      <c r="M16" s="11"/>
      <c r="N16" s="11"/>
      <c r="O16" s="84"/>
      <c r="P16" s="92"/>
      <c r="Q16" s="92"/>
      <c r="R16" s="92"/>
    </row>
    <row r="17" spans="1:19" x14ac:dyDescent="0.35">
      <c r="A17" s="7"/>
      <c r="B17" s="7"/>
      <c r="C17" s="10"/>
      <c r="D17" s="9"/>
      <c r="E17" s="13"/>
      <c r="F17" s="109" t="s">
        <v>215</v>
      </c>
      <c r="G17" s="1"/>
      <c r="H17" s="1"/>
      <c r="I17" s="1"/>
      <c r="J17" s="41"/>
      <c r="K17" s="44" t="s">
        <v>116</v>
      </c>
      <c r="L17" s="11"/>
      <c r="M17" s="11"/>
      <c r="N17" s="11"/>
      <c r="O17" s="84"/>
      <c r="P17" s="92"/>
      <c r="Q17" s="92"/>
      <c r="R17" s="92"/>
    </row>
    <row r="18" spans="1:19" x14ac:dyDescent="0.35">
      <c r="A18" s="7"/>
      <c r="B18" s="7"/>
      <c r="C18" s="10"/>
      <c r="D18" s="9"/>
      <c r="E18" s="13"/>
      <c r="F18" s="109" t="s">
        <v>206</v>
      </c>
      <c r="G18" s="1"/>
      <c r="H18" s="1"/>
      <c r="I18" s="1"/>
      <c r="J18" s="41"/>
      <c r="K18" s="44" t="s">
        <v>116</v>
      </c>
      <c r="L18" s="11"/>
      <c r="M18" s="11"/>
      <c r="N18" s="11"/>
      <c r="O18" s="84"/>
      <c r="P18" s="92"/>
      <c r="Q18" s="92"/>
      <c r="R18" s="92"/>
    </row>
    <row r="19" spans="1:19" x14ac:dyDescent="0.35">
      <c r="A19" s="7" t="e">
        <f>#REF!</f>
        <v>#REF!</v>
      </c>
      <c r="B19" s="7" t="e">
        <f>#REF!</f>
        <v>#REF!</v>
      </c>
      <c r="C19" s="8" t="s">
        <v>15</v>
      </c>
      <c r="D19" s="9" t="s">
        <v>44</v>
      </c>
      <c r="E19" s="13">
        <v>90</v>
      </c>
      <c r="F19" s="109" t="s">
        <v>207</v>
      </c>
      <c r="G19" s="1" t="s">
        <v>8</v>
      </c>
      <c r="H19" s="1" t="s">
        <v>8</v>
      </c>
      <c r="I19" s="1" t="s">
        <v>9</v>
      </c>
      <c r="J19" s="41" t="s">
        <v>10</v>
      </c>
      <c r="K19" s="44" t="s">
        <v>116</v>
      </c>
      <c r="L19" s="11"/>
      <c r="M19" s="11"/>
      <c r="N19" s="11"/>
      <c r="O19" s="84"/>
      <c r="P19" s="92"/>
      <c r="Q19" s="92"/>
      <c r="R19" s="92"/>
    </row>
    <row r="20" spans="1:19" x14ac:dyDescent="0.35">
      <c r="A20" s="7" t="e">
        <f>#REF!</f>
        <v>#REF!</v>
      </c>
      <c r="B20" s="7" t="e">
        <f>#REF!</f>
        <v>#REF!</v>
      </c>
      <c r="C20" s="8" t="s">
        <v>17</v>
      </c>
      <c r="D20" s="9" t="s">
        <v>44</v>
      </c>
      <c r="E20" s="13">
        <v>110</v>
      </c>
      <c r="F20" s="109" t="s">
        <v>197</v>
      </c>
      <c r="G20" s="1" t="s">
        <v>8</v>
      </c>
      <c r="H20" s="1" t="s">
        <v>8</v>
      </c>
      <c r="I20" s="1" t="s">
        <v>9</v>
      </c>
      <c r="J20" s="41" t="s">
        <v>18</v>
      </c>
      <c r="K20" s="44" t="s">
        <v>116</v>
      </c>
      <c r="L20" s="11"/>
      <c r="M20" s="11"/>
      <c r="N20" s="11"/>
      <c r="O20" s="84"/>
      <c r="P20" s="92"/>
      <c r="Q20" s="92"/>
      <c r="R20" s="92"/>
    </row>
    <row r="21" spans="1:19" x14ac:dyDescent="0.35">
      <c r="A21" s="7" t="s">
        <v>104</v>
      </c>
      <c r="B21" s="7"/>
      <c r="C21" s="8"/>
      <c r="D21" s="9"/>
      <c r="E21" s="13"/>
      <c r="F21" s="109" t="s">
        <v>198</v>
      </c>
      <c r="G21" s="1"/>
      <c r="H21" s="1"/>
      <c r="I21" s="1"/>
      <c r="J21" s="41"/>
      <c r="K21" s="44" t="s">
        <v>116</v>
      </c>
      <c r="L21" s="11"/>
      <c r="M21" s="11"/>
      <c r="N21" s="11"/>
      <c r="O21" s="84"/>
      <c r="P21" s="92"/>
      <c r="Q21" s="92"/>
      <c r="R21" s="92"/>
    </row>
    <row r="22" spans="1:19" x14ac:dyDescent="0.35">
      <c r="A22" s="7" t="e">
        <f>#REF!</f>
        <v>#REF!</v>
      </c>
      <c r="B22" s="7" t="e">
        <f>#REF!</f>
        <v>#REF!</v>
      </c>
      <c r="C22" s="8" t="s">
        <v>20</v>
      </c>
      <c r="D22" s="9" t="s">
        <v>44</v>
      </c>
      <c r="E22" s="13">
        <v>130</v>
      </c>
      <c r="F22" s="109" t="s">
        <v>199</v>
      </c>
      <c r="G22" s="1" t="s">
        <v>8</v>
      </c>
      <c r="H22" s="1" t="s">
        <v>8</v>
      </c>
      <c r="I22" s="1" t="s">
        <v>9</v>
      </c>
      <c r="J22" s="41" t="s">
        <v>10</v>
      </c>
      <c r="K22" s="44"/>
      <c r="L22" s="11"/>
      <c r="M22" s="11"/>
      <c r="N22" s="11" t="s">
        <v>116</v>
      </c>
      <c r="O22" s="84"/>
      <c r="P22" s="92"/>
      <c r="Q22" s="92"/>
      <c r="R22" s="92"/>
    </row>
    <row r="23" spans="1:19" x14ac:dyDescent="0.35">
      <c r="A23" s="7" t="e">
        <f>#REF!</f>
        <v>#REF!</v>
      </c>
      <c r="B23" s="7" t="e">
        <f>#REF!</f>
        <v>#REF!</v>
      </c>
      <c r="C23" s="8" t="s">
        <v>21</v>
      </c>
      <c r="D23" s="9" t="s">
        <v>44</v>
      </c>
      <c r="E23" s="13">
        <v>140</v>
      </c>
      <c r="F23" s="109" t="s">
        <v>208</v>
      </c>
      <c r="G23" s="1" t="s">
        <v>8</v>
      </c>
      <c r="H23" s="1" t="s">
        <v>8</v>
      </c>
      <c r="I23" s="1" t="s">
        <v>9</v>
      </c>
      <c r="J23" s="41" t="s">
        <v>10</v>
      </c>
      <c r="K23" s="44"/>
      <c r="L23" s="11"/>
      <c r="M23" s="11" t="s">
        <v>116</v>
      </c>
      <c r="N23" s="11"/>
      <c r="O23" s="84"/>
      <c r="P23" s="92"/>
      <c r="Q23" s="92"/>
      <c r="R23" s="92"/>
    </row>
    <row r="24" spans="1:19" ht="15" thickBot="1" x14ac:dyDescent="0.4">
      <c r="A24" s="7" t="e">
        <f>#REF!</f>
        <v>#REF!</v>
      </c>
      <c r="B24" s="7" t="e">
        <f>#REF!</f>
        <v>#REF!</v>
      </c>
      <c r="C24" s="8" t="s">
        <v>22</v>
      </c>
      <c r="D24" s="9" t="s">
        <v>44</v>
      </c>
      <c r="E24" s="13">
        <v>150</v>
      </c>
      <c r="F24" s="112" t="s">
        <v>209</v>
      </c>
      <c r="G24" s="34" t="s">
        <v>8</v>
      </c>
      <c r="H24" s="34" t="s">
        <v>8</v>
      </c>
      <c r="I24" s="34" t="s">
        <v>9</v>
      </c>
      <c r="J24" s="45" t="s">
        <v>10</v>
      </c>
      <c r="K24" s="46" t="s">
        <v>116</v>
      </c>
      <c r="L24" s="35"/>
      <c r="M24" s="35"/>
      <c r="N24" s="35"/>
      <c r="O24" s="85"/>
      <c r="P24" s="92"/>
      <c r="Q24" s="92"/>
      <c r="R24" s="92"/>
    </row>
    <row r="25" spans="1:19" x14ac:dyDescent="0.35">
      <c r="A25" s="7"/>
      <c r="B25" s="7"/>
      <c r="C25" s="8"/>
      <c r="D25" s="9"/>
      <c r="E25" s="13"/>
      <c r="F25" s="152"/>
      <c r="G25" s="153"/>
      <c r="H25" s="153"/>
      <c r="I25" s="153"/>
      <c r="J25" s="153"/>
      <c r="K25" s="153"/>
      <c r="L25" s="153"/>
      <c r="M25" s="153"/>
      <c r="N25" s="153"/>
      <c r="O25" s="153"/>
      <c r="P25" s="20"/>
      <c r="Q25" s="20">
        <f>COUNTBLANK(Q2:Q24)</f>
        <v>23</v>
      </c>
      <c r="R25" s="20"/>
      <c r="S25" s="20"/>
    </row>
    <row r="26" spans="1:19" x14ac:dyDescent="0.35">
      <c r="A26" s="7"/>
      <c r="B26" s="7"/>
      <c r="C26" s="8"/>
      <c r="D26" s="9"/>
      <c r="E26" s="1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20"/>
      <c r="Q26" s="20"/>
      <c r="R26" s="20"/>
      <c r="S26" s="20"/>
    </row>
    <row r="27" spans="1:19" x14ac:dyDescent="0.35">
      <c r="A27" s="7" t="e">
        <f>#REF!</f>
        <v>#REF!</v>
      </c>
      <c r="B27" s="7" t="e">
        <f>#REF!</f>
        <v>#REF!</v>
      </c>
      <c r="C27" s="8" t="s">
        <v>46</v>
      </c>
      <c r="D27" s="9" t="s">
        <v>44</v>
      </c>
      <c r="E27" s="13">
        <v>160</v>
      </c>
      <c r="F27" s="95" t="s">
        <v>117</v>
      </c>
      <c r="G27" s="96" t="s">
        <v>8</v>
      </c>
      <c r="H27" s="96" t="s">
        <v>8</v>
      </c>
      <c r="I27" s="96" t="s">
        <v>9</v>
      </c>
      <c r="J27" s="96" t="s">
        <v>10</v>
      </c>
      <c r="K27" s="20">
        <f>COUNTA(K2:K24)*100</f>
        <v>1000</v>
      </c>
      <c r="L27" s="20">
        <f>COUNTA(L2:L24)*80</f>
        <v>240</v>
      </c>
      <c r="M27" s="20">
        <f>COUNTA(M2:M24)*50</f>
        <v>200</v>
      </c>
      <c r="N27" s="20">
        <f>COUNTA(N2:N24)*25</f>
        <v>100</v>
      </c>
      <c r="O27" s="20">
        <f>COUNTA(O2:O24)*0</f>
        <v>0</v>
      </c>
      <c r="P27" s="20"/>
      <c r="Q27" s="20"/>
      <c r="R27" s="20"/>
      <c r="S27" s="20"/>
    </row>
    <row r="28" spans="1:19" x14ac:dyDescent="0.35">
      <c r="A28" s="7" t="e">
        <f>#REF!</f>
        <v>#REF!</v>
      </c>
      <c r="B28" s="7" t="e">
        <f>#REF!</f>
        <v>#REF!</v>
      </c>
      <c r="C28" s="8" t="s">
        <v>12</v>
      </c>
      <c r="D28" s="9" t="s">
        <v>44</v>
      </c>
      <c r="E28" s="13">
        <v>170</v>
      </c>
      <c r="F28" s="94" t="s">
        <v>118</v>
      </c>
      <c r="G28" s="96" t="s">
        <v>8</v>
      </c>
      <c r="H28" s="96" t="s">
        <v>8</v>
      </c>
      <c r="I28" s="96" t="s">
        <v>9</v>
      </c>
      <c r="J28" s="96" t="s">
        <v>10</v>
      </c>
      <c r="K28" s="20">
        <f>K27/$Q$25</f>
        <v>43.478260869565219</v>
      </c>
      <c r="L28" s="20">
        <f t="shared" ref="L28:O28" si="0">L27/$Q$25</f>
        <v>10.434782608695652</v>
      </c>
      <c r="M28" s="20">
        <f t="shared" si="0"/>
        <v>8.695652173913043</v>
      </c>
      <c r="N28" s="20">
        <f t="shared" si="0"/>
        <v>4.3478260869565215</v>
      </c>
      <c r="O28" s="20">
        <f t="shared" si="0"/>
        <v>0</v>
      </c>
      <c r="P28" s="20"/>
      <c r="Q28" s="20"/>
      <c r="R28" s="20"/>
      <c r="S28" s="20"/>
    </row>
    <row r="29" spans="1:19" ht="15" thickBot="1" x14ac:dyDescent="0.4">
      <c r="A29" s="7"/>
      <c r="B29" s="7"/>
      <c r="C29" s="8"/>
      <c r="D29" s="9"/>
      <c r="E29" s="13"/>
      <c r="F29" s="97"/>
      <c r="G29" s="96"/>
      <c r="H29" s="96"/>
      <c r="I29" s="96"/>
      <c r="J29" s="96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29" thickBot="1" x14ac:dyDescent="0.7">
      <c r="A30" s="7" t="e">
        <f>#REF!</f>
        <v>#REF!</v>
      </c>
      <c r="B30" s="7" t="e">
        <f>#REF!</f>
        <v>#REF!</v>
      </c>
      <c r="C30" s="8" t="s">
        <v>47</v>
      </c>
      <c r="D30" s="9" t="s">
        <v>44</v>
      </c>
      <c r="E30" s="13">
        <v>180</v>
      </c>
      <c r="F30" s="115" t="s">
        <v>119</v>
      </c>
      <c r="G30" s="32" t="s">
        <v>8</v>
      </c>
      <c r="H30" s="32" t="s">
        <v>8</v>
      </c>
      <c r="I30" s="32" t="s">
        <v>9</v>
      </c>
      <c r="J30" s="32" t="s">
        <v>10</v>
      </c>
      <c r="K30" s="33">
        <f>SUM(K28:O28)</f>
        <v>66.956521739130437</v>
      </c>
      <c r="L30" s="15"/>
      <c r="M30" s="15"/>
      <c r="N30" s="15"/>
      <c r="O30" s="15"/>
      <c r="P30" s="92"/>
      <c r="Q30" s="92"/>
      <c r="R30" s="92"/>
    </row>
    <row r="31" spans="1:19" x14ac:dyDescent="0.35">
      <c r="A31" s="7" t="e">
        <f>#REF!</f>
        <v>#REF!</v>
      </c>
      <c r="B31" s="7" t="e">
        <f>#REF!</f>
        <v>#REF!</v>
      </c>
      <c r="C31" s="10" t="s">
        <v>14</v>
      </c>
      <c r="D31" s="9" t="s">
        <v>44</v>
      </c>
      <c r="E31" s="13">
        <v>190</v>
      </c>
      <c r="F31" s="22"/>
      <c r="G31" s="14" t="s">
        <v>8</v>
      </c>
      <c r="H31" s="14" t="s">
        <v>8</v>
      </c>
      <c r="I31" s="14" t="s">
        <v>9</v>
      </c>
      <c r="J31" s="14" t="s">
        <v>7</v>
      </c>
      <c r="K31" s="15"/>
      <c r="L31" s="15"/>
      <c r="M31" s="15"/>
      <c r="N31" s="15"/>
      <c r="O31" s="15"/>
      <c r="P31" s="92"/>
      <c r="Q31" s="92"/>
      <c r="R31" s="92"/>
    </row>
    <row r="32" spans="1:19" x14ac:dyDescent="0.35">
      <c r="A32" s="7" t="e">
        <f>#REF!</f>
        <v>#REF!</v>
      </c>
      <c r="B32" s="7" t="e">
        <f>#REF!</f>
        <v>#REF!</v>
      </c>
      <c r="C32" s="8" t="s">
        <v>15</v>
      </c>
      <c r="D32" s="9" t="s">
        <v>44</v>
      </c>
      <c r="E32" s="13">
        <v>200</v>
      </c>
      <c r="F32" s="22"/>
      <c r="G32" s="14" t="s">
        <v>8</v>
      </c>
      <c r="H32" s="14" t="s">
        <v>8</v>
      </c>
      <c r="I32" s="14" t="s">
        <v>9</v>
      </c>
      <c r="J32" s="14" t="s">
        <v>7</v>
      </c>
      <c r="K32" s="15"/>
      <c r="L32" s="15"/>
      <c r="M32" s="15"/>
      <c r="N32" s="15"/>
      <c r="O32" s="15"/>
    </row>
    <row r="33" spans="1:15" x14ac:dyDescent="0.35">
      <c r="A33" s="7" t="e">
        <f>#REF!</f>
        <v>#REF!</v>
      </c>
      <c r="B33" s="7" t="e">
        <f>#REF!</f>
        <v>#REF!</v>
      </c>
      <c r="C33" s="8" t="s">
        <v>16</v>
      </c>
      <c r="D33" s="9" t="s">
        <v>44</v>
      </c>
      <c r="E33" s="13">
        <v>210</v>
      </c>
      <c r="F33" s="22"/>
      <c r="G33" s="14" t="s">
        <v>8</v>
      </c>
      <c r="H33" s="14" t="s">
        <v>8</v>
      </c>
      <c r="I33" s="14" t="s">
        <v>9</v>
      </c>
      <c r="J33" s="14" t="s">
        <v>7</v>
      </c>
      <c r="K33" s="15"/>
      <c r="L33" s="15"/>
      <c r="M33" s="15"/>
      <c r="N33" s="15"/>
      <c r="O33" s="15"/>
    </row>
    <row r="34" spans="1:15" x14ac:dyDescent="0.35">
      <c r="A34" s="7" t="e">
        <f>#REF!</f>
        <v>#REF!</v>
      </c>
      <c r="B34" s="7" t="e">
        <f>#REF!</f>
        <v>#REF!</v>
      </c>
      <c r="C34" s="8" t="s">
        <v>17</v>
      </c>
      <c r="D34" s="9" t="s">
        <v>44</v>
      </c>
      <c r="E34" s="13">
        <v>220</v>
      </c>
      <c r="F34" s="22"/>
      <c r="G34" s="14" t="s">
        <v>8</v>
      </c>
      <c r="H34" s="14" t="s">
        <v>8</v>
      </c>
      <c r="I34" s="14" t="s">
        <v>9</v>
      </c>
      <c r="J34" s="14" t="s">
        <v>7</v>
      </c>
      <c r="K34" s="15"/>
      <c r="L34" s="15"/>
      <c r="M34" s="15"/>
      <c r="N34" s="15"/>
      <c r="O34" s="15"/>
    </row>
    <row r="35" spans="1:15" x14ac:dyDescent="0.35">
      <c r="A35" s="7" t="e">
        <f>#REF!</f>
        <v>#REF!</v>
      </c>
      <c r="B35" s="7" t="e">
        <f>#REF!</f>
        <v>#REF!</v>
      </c>
      <c r="C35" s="8" t="s">
        <v>19</v>
      </c>
      <c r="D35" s="9" t="s">
        <v>44</v>
      </c>
      <c r="E35" s="13">
        <v>230</v>
      </c>
      <c r="F35" s="22"/>
      <c r="G35" s="14" t="s">
        <v>8</v>
      </c>
      <c r="H35" s="14" t="s">
        <v>8</v>
      </c>
      <c r="I35" s="14" t="s">
        <v>9</v>
      </c>
      <c r="J35" s="14" t="s">
        <v>7</v>
      </c>
      <c r="K35" s="15"/>
      <c r="L35" s="15"/>
      <c r="M35" s="15"/>
      <c r="N35" s="15"/>
      <c r="O35" s="15"/>
    </row>
    <row r="36" spans="1:15" x14ac:dyDescent="0.35">
      <c r="A36" s="7" t="e">
        <f>#REF!</f>
        <v>#REF!</v>
      </c>
      <c r="B36" s="7" t="e">
        <f>#REF!</f>
        <v>#REF!</v>
      </c>
      <c r="C36" s="8" t="s">
        <v>48</v>
      </c>
      <c r="D36" s="9" t="s">
        <v>44</v>
      </c>
      <c r="E36" s="13">
        <v>240</v>
      </c>
      <c r="F36" s="22"/>
      <c r="G36" s="14" t="s">
        <v>8</v>
      </c>
      <c r="H36" s="14" t="s">
        <v>8</v>
      </c>
      <c r="I36" s="14" t="s">
        <v>9</v>
      </c>
      <c r="J36" s="14" t="s">
        <v>7</v>
      </c>
      <c r="K36" s="15"/>
      <c r="L36" s="15"/>
      <c r="M36" s="15"/>
      <c r="N36" s="15"/>
      <c r="O36" s="15"/>
    </row>
    <row r="37" spans="1:15" ht="14.25" customHeight="1" x14ac:dyDescent="0.35">
      <c r="A37" s="7" t="e">
        <f>#REF!</f>
        <v>#REF!</v>
      </c>
      <c r="B37" s="7" t="e">
        <f>#REF!</f>
        <v>#REF!</v>
      </c>
      <c r="C37" s="8" t="s">
        <v>21</v>
      </c>
      <c r="D37" s="9" t="s">
        <v>44</v>
      </c>
      <c r="E37" s="13">
        <v>250</v>
      </c>
      <c r="F37" s="22"/>
      <c r="G37" s="14" t="s">
        <v>8</v>
      </c>
      <c r="H37" s="14" t="s">
        <v>8</v>
      </c>
      <c r="I37" s="14" t="s">
        <v>9</v>
      </c>
      <c r="J37" s="14" t="s">
        <v>7</v>
      </c>
      <c r="K37" s="15"/>
      <c r="L37" s="15"/>
      <c r="M37" s="15"/>
      <c r="N37" s="15"/>
      <c r="O37" s="15"/>
    </row>
    <row r="38" spans="1:15" x14ac:dyDescent="0.35">
      <c r="A38" s="7" t="e">
        <f>#REF!</f>
        <v>#REF!</v>
      </c>
      <c r="B38" s="7" t="e">
        <f>#REF!</f>
        <v>#REF!</v>
      </c>
      <c r="C38" s="8" t="s">
        <v>49</v>
      </c>
      <c r="D38" s="9" t="s">
        <v>44</v>
      </c>
      <c r="E38" s="13">
        <v>260</v>
      </c>
      <c r="F38" s="22"/>
      <c r="G38" s="14" t="s">
        <v>8</v>
      </c>
      <c r="H38" s="14" t="s">
        <v>8</v>
      </c>
      <c r="I38" s="14" t="s">
        <v>9</v>
      </c>
      <c r="J38" s="14" t="s">
        <v>7</v>
      </c>
      <c r="K38" s="15"/>
      <c r="L38" s="15"/>
      <c r="M38" s="15"/>
      <c r="N38" s="15"/>
      <c r="O38" s="15"/>
    </row>
    <row r="39" spans="1:15" x14ac:dyDescent="0.35">
      <c r="A39" s="7" t="e">
        <f>#REF!</f>
        <v>#REF!</v>
      </c>
      <c r="B39" s="7" t="e">
        <f>#REF!</f>
        <v>#REF!</v>
      </c>
      <c r="C39" s="8" t="s">
        <v>50</v>
      </c>
      <c r="D39" s="9" t="s">
        <v>44</v>
      </c>
      <c r="E39" s="13">
        <v>270</v>
      </c>
      <c r="F39" s="22"/>
      <c r="G39" s="14" t="s">
        <v>8</v>
      </c>
      <c r="H39" s="14" t="s">
        <v>8</v>
      </c>
      <c r="I39" s="14" t="s">
        <v>9</v>
      </c>
      <c r="J39" s="14" t="s">
        <v>10</v>
      </c>
      <c r="K39" s="15"/>
      <c r="L39" s="15"/>
      <c r="M39" s="15"/>
      <c r="N39" s="15"/>
      <c r="O39" s="15"/>
    </row>
    <row r="40" spans="1:15" x14ac:dyDescent="0.35">
      <c r="A40" s="7" t="e">
        <f>#REF!</f>
        <v>#REF!</v>
      </c>
      <c r="B40" s="7" t="e">
        <f>#REF!</f>
        <v>#REF!</v>
      </c>
      <c r="C40" s="8" t="s">
        <v>12</v>
      </c>
      <c r="D40" s="9" t="s">
        <v>44</v>
      </c>
      <c r="E40" s="13">
        <v>280</v>
      </c>
      <c r="F40" s="22"/>
      <c r="G40" s="14" t="s">
        <v>8</v>
      </c>
      <c r="H40" s="14" t="s">
        <v>8</v>
      </c>
      <c r="I40" s="14" t="s">
        <v>9</v>
      </c>
      <c r="J40" s="14" t="s">
        <v>10</v>
      </c>
      <c r="K40" s="15"/>
      <c r="L40" s="15"/>
      <c r="M40" s="15"/>
      <c r="N40" s="15"/>
      <c r="O40" s="15"/>
    </row>
    <row r="41" spans="1:15" x14ac:dyDescent="0.35">
      <c r="A41" s="7" t="e">
        <f>#REF!</f>
        <v>#REF!</v>
      </c>
      <c r="B41" s="7" t="e">
        <f>#REF!</f>
        <v>#REF!</v>
      </c>
      <c r="C41" s="8" t="s">
        <v>51</v>
      </c>
      <c r="D41" s="9" t="s">
        <v>44</v>
      </c>
      <c r="E41" s="13">
        <v>290</v>
      </c>
      <c r="F41" s="22"/>
      <c r="G41" s="14" t="s">
        <v>8</v>
      </c>
      <c r="H41" s="14" t="s">
        <v>8</v>
      </c>
      <c r="I41" s="14" t="s">
        <v>9</v>
      </c>
      <c r="J41" s="14" t="s">
        <v>7</v>
      </c>
      <c r="K41" s="15"/>
      <c r="L41" s="15"/>
      <c r="M41" s="15"/>
      <c r="N41" s="15"/>
      <c r="O41" s="15"/>
    </row>
    <row r="42" spans="1:15" x14ac:dyDescent="0.35">
      <c r="A42" s="7" t="e">
        <f>#REF!</f>
        <v>#REF!</v>
      </c>
      <c r="B42" s="7" t="e">
        <f>#REF!</f>
        <v>#REF!</v>
      </c>
      <c r="C42" s="10" t="s">
        <v>14</v>
      </c>
      <c r="D42" s="9" t="s">
        <v>44</v>
      </c>
      <c r="E42" s="13">
        <v>300</v>
      </c>
      <c r="F42" s="22"/>
      <c r="G42" s="14" t="s">
        <v>8</v>
      </c>
      <c r="H42" s="14" t="s">
        <v>8</v>
      </c>
      <c r="I42" s="14" t="s">
        <v>9</v>
      </c>
      <c r="J42" s="14" t="s">
        <v>7</v>
      </c>
      <c r="K42" s="15"/>
      <c r="L42" s="15"/>
      <c r="M42" s="15"/>
      <c r="N42" s="15"/>
      <c r="O42" s="15"/>
    </row>
    <row r="43" spans="1:15" x14ac:dyDescent="0.35">
      <c r="A43" s="7" t="e">
        <f>#REF!</f>
        <v>#REF!</v>
      </c>
      <c r="B43" s="7" t="e">
        <f>#REF!</f>
        <v>#REF!</v>
      </c>
      <c r="C43" s="8" t="s">
        <v>15</v>
      </c>
      <c r="D43" s="9" t="s">
        <v>44</v>
      </c>
      <c r="E43" s="13">
        <v>310</v>
      </c>
      <c r="F43" s="22"/>
      <c r="G43" s="14" t="s">
        <v>8</v>
      </c>
      <c r="H43" s="14" t="s">
        <v>8</v>
      </c>
      <c r="I43" s="14" t="s">
        <v>9</v>
      </c>
      <c r="J43" s="14" t="s">
        <v>7</v>
      </c>
      <c r="K43" s="15"/>
      <c r="L43" s="15"/>
      <c r="M43" s="15"/>
      <c r="N43" s="15"/>
      <c r="O43" s="15"/>
    </row>
    <row r="44" spans="1:15" x14ac:dyDescent="0.35">
      <c r="A44" s="7" t="e">
        <f>#REF!</f>
        <v>#REF!</v>
      </c>
      <c r="B44" s="7" t="e">
        <f>#REF!</f>
        <v>#REF!</v>
      </c>
      <c r="C44" s="8" t="s">
        <v>16</v>
      </c>
      <c r="D44" s="9" t="s">
        <v>44</v>
      </c>
      <c r="E44" s="13">
        <v>320</v>
      </c>
      <c r="F44" s="22"/>
      <c r="G44" s="14" t="s">
        <v>8</v>
      </c>
      <c r="H44" s="14" t="s">
        <v>8</v>
      </c>
      <c r="I44" s="14" t="s">
        <v>9</v>
      </c>
      <c r="J44" s="14" t="s">
        <v>7</v>
      </c>
      <c r="K44" s="15"/>
      <c r="L44" s="15"/>
      <c r="M44" s="15"/>
      <c r="N44" s="15"/>
      <c r="O44" s="15"/>
    </row>
    <row r="45" spans="1:15" x14ac:dyDescent="0.35">
      <c r="A45" s="7" t="e">
        <f>#REF!</f>
        <v>#REF!</v>
      </c>
      <c r="B45" s="7" t="e">
        <f>#REF!</f>
        <v>#REF!</v>
      </c>
      <c r="C45" s="8" t="s">
        <v>17</v>
      </c>
      <c r="D45" s="9" t="s">
        <v>44</v>
      </c>
      <c r="E45" s="13">
        <v>330</v>
      </c>
      <c r="F45" s="22"/>
      <c r="G45" s="14" t="s">
        <v>8</v>
      </c>
      <c r="H45" s="14" t="s">
        <v>8</v>
      </c>
      <c r="I45" s="14" t="s">
        <v>9</v>
      </c>
      <c r="J45" s="14" t="s">
        <v>10</v>
      </c>
      <c r="K45" s="15"/>
      <c r="L45" s="15"/>
      <c r="M45" s="15"/>
      <c r="N45" s="15"/>
      <c r="O45" s="15"/>
    </row>
    <row r="46" spans="1:15" x14ac:dyDescent="0.35">
      <c r="A46" s="7" t="e">
        <f>#REF!</f>
        <v>#REF!</v>
      </c>
      <c r="B46" s="7" t="e">
        <f>#REF!</f>
        <v>#REF!</v>
      </c>
      <c r="C46" s="8" t="s">
        <v>19</v>
      </c>
      <c r="D46" s="9" t="s">
        <v>44</v>
      </c>
      <c r="E46" s="13">
        <v>340</v>
      </c>
      <c r="F46" s="22"/>
      <c r="G46" s="14" t="s">
        <v>8</v>
      </c>
      <c r="H46" s="14" t="s">
        <v>8</v>
      </c>
      <c r="I46" s="14" t="s">
        <v>9</v>
      </c>
      <c r="J46" s="14" t="s">
        <v>10</v>
      </c>
      <c r="K46" s="15"/>
      <c r="L46" s="15"/>
      <c r="M46" s="15"/>
      <c r="N46" s="15"/>
      <c r="O46" s="15"/>
    </row>
    <row r="47" spans="1:15" x14ac:dyDescent="0.35">
      <c r="A47" s="7" t="e">
        <f>#REF!</f>
        <v>#REF!</v>
      </c>
      <c r="B47" s="7" t="e">
        <f>#REF!</f>
        <v>#REF!</v>
      </c>
      <c r="C47" s="8" t="s">
        <v>52</v>
      </c>
      <c r="D47" s="9" t="s">
        <v>44</v>
      </c>
      <c r="E47" s="13">
        <v>350</v>
      </c>
      <c r="F47" s="22"/>
      <c r="G47" s="14" t="s">
        <v>8</v>
      </c>
      <c r="H47" s="14" t="s">
        <v>8</v>
      </c>
      <c r="I47" s="14" t="s">
        <v>9</v>
      </c>
      <c r="J47" s="14" t="s">
        <v>10</v>
      </c>
      <c r="K47" s="15"/>
      <c r="L47" s="15"/>
      <c r="M47" s="15"/>
      <c r="N47" s="15"/>
      <c r="O47" s="15"/>
    </row>
    <row r="48" spans="1:15" x14ac:dyDescent="0.35">
      <c r="A48" s="7" t="e">
        <f>#REF!</f>
        <v>#REF!</v>
      </c>
      <c r="B48" s="7" t="e">
        <f>#REF!</f>
        <v>#REF!</v>
      </c>
      <c r="C48" s="8" t="s">
        <v>21</v>
      </c>
      <c r="D48" s="9" t="s">
        <v>44</v>
      </c>
      <c r="E48" s="13">
        <v>360</v>
      </c>
      <c r="F48" s="22"/>
      <c r="G48" s="14" t="s">
        <v>8</v>
      </c>
      <c r="H48" s="14" t="s">
        <v>8</v>
      </c>
      <c r="I48" s="14" t="s">
        <v>9</v>
      </c>
      <c r="J48" s="14" t="s">
        <v>10</v>
      </c>
      <c r="K48" s="15"/>
      <c r="L48" s="15"/>
      <c r="M48" s="15"/>
      <c r="N48" s="15"/>
      <c r="O48" s="15"/>
    </row>
    <row r="49" spans="1:15" x14ac:dyDescent="0.35">
      <c r="A49" s="7" t="e">
        <f>#REF!</f>
        <v>#REF!</v>
      </c>
      <c r="B49" s="7" t="e">
        <f>#REF!</f>
        <v>#REF!</v>
      </c>
      <c r="C49" s="8" t="s">
        <v>53</v>
      </c>
      <c r="D49" s="9" t="s">
        <v>44</v>
      </c>
      <c r="E49" s="13">
        <v>370</v>
      </c>
      <c r="F49" s="22"/>
      <c r="G49" s="14" t="s">
        <v>8</v>
      </c>
      <c r="H49" s="14" t="s">
        <v>8</v>
      </c>
      <c r="I49" s="14" t="s">
        <v>9</v>
      </c>
      <c r="J49" s="14" t="s">
        <v>7</v>
      </c>
      <c r="K49" s="15"/>
      <c r="L49" s="15"/>
      <c r="M49" s="15"/>
      <c r="N49" s="15"/>
      <c r="O49" s="15"/>
    </row>
    <row r="50" spans="1:15" x14ac:dyDescent="0.35">
      <c r="A50" s="7" t="e">
        <f>#REF!</f>
        <v>#REF!</v>
      </c>
      <c r="B50" s="7" t="e">
        <f>#REF!</f>
        <v>#REF!</v>
      </c>
      <c r="C50" s="8" t="s">
        <v>12</v>
      </c>
      <c r="D50" s="9" t="s">
        <v>44</v>
      </c>
      <c r="E50" s="13">
        <v>390</v>
      </c>
      <c r="F50" s="22"/>
      <c r="G50" s="14" t="s">
        <v>8</v>
      </c>
      <c r="H50" s="14" t="s">
        <v>8</v>
      </c>
      <c r="I50" s="14" t="s">
        <v>9</v>
      </c>
      <c r="J50" s="14" t="s">
        <v>10</v>
      </c>
      <c r="K50" s="15"/>
      <c r="L50" s="15"/>
      <c r="M50" s="15"/>
      <c r="N50" s="15"/>
      <c r="O50" s="15"/>
    </row>
    <row r="51" spans="1:15" x14ac:dyDescent="0.35">
      <c r="A51" s="7" t="e">
        <f>#REF!</f>
        <v>#REF!</v>
      </c>
      <c r="B51" s="7" t="e">
        <f>#REF!</f>
        <v>#REF!</v>
      </c>
      <c r="C51" s="8" t="s">
        <v>54</v>
      </c>
      <c r="D51" s="9" t="s">
        <v>44</v>
      </c>
      <c r="E51" s="13">
        <v>400</v>
      </c>
      <c r="F51" s="22"/>
      <c r="G51" s="14" t="s">
        <v>8</v>
      </c>
      <c r="H51" s="14" t="s">
        <v>8</v>
      </c>
      <c r="I51" s="14" t="s">
        <v>9</v>
      </c>
      <c r="J51" s="14" t="s">
        <v>10</v>
      </c>
      <c r="K51" s="15"/>
      <c r="L51" s="15"/>
      <c r="M51" s="15"/>
      <c r="N51" s="15"/>
      <c r="O51" s="15"/>
    </row>
    <row r="52" spans="1:15" x14ac:dyDescent="0.35">
      <c r="A52" s="7" t="e">
        <f>#REF!</f>
        <v>#REF!</v>
      </c>
      <c r="B52" s="7" t="e">
        <f>#REF!</f>
        <v>#REF!</v>
      </c>
      <c r="C52" s="10" t="s">
        <v>14</v>
      </c>
      <c r="D52" s="9" t="s">
        <v>44</v>
      </c>
      <c r="E52" s="13">
        <v>410</v>
      </c>
      <c r="F52" s="22"/>
      <c r="G52" s="14" t="s">
        <v>8</v>
      </c>
      <c r="H52" s="14" t="s">
        <v>8</v>
      </c>
      <c r="I52" s="14" t="s">
        <v>9</v>
      </c>
      <c r="J52" s="14" t="s">
        <v>10</v>
      </c>
      <c r="K52" s="15"/>
      <c r="L52" s="15"/>
      <c r="M52" s="15"/>
      <c r="N52" s="15"/>
      <c r="O52" s="15"/>
    </row>
    <row r="53" spans="1:15" x14ac:dyDescent="0.35">
      <c r="A53" s="7" t="e">
        <f>#REF!</f>
        <v>#REF!</v>
      </c>
      <c r="B53" s="7" t="e">
        <f>#REF!</f>
        <v>#REF!</v>
      </c>
      <c r="C53" s="8" t="s">
        <v>15</v>
      </c>
      <c r="D53" s="9" t="s">
        <v>44</v>
      </c>
      <c r="E53" s="13">
        <v>420</v>
      </c>
      <c r="F53" s="22"/>
      <c r="G53" s="14" t="s">
        <v>8</v>
      </c>
      <c r="H53" s="14" t="s">
        <v>8</v>
      </c>
      <c r="I53" s="14" t="s">
        <v>9</v>
      </c>
      <c r="J53" s="14" t="s">
        <v>7</v>
      </c>
      <c r="K53" s="15"/>
      <c r="L53" s="15"/>
      <c r="M53" s="15"/>
      <c r="N53" s="15"/>
      <c r="O53" s="15"/>
    </row>
    <row r="54" spans="1:15" x14ac:dyDescent="0.35">
      <c r="A54" s="7" t="e">
        <f>#REF!</f>
        <v>#REF!</v>
      </c>
      <c r="B54" s="7" t="e">
        <f>#REF!</f>
        <v>#REF!</v>
      </c>
      <c r="C54" s="8" t="s">
        <v>16</v>
      </c>
      <c r="D54" s="9" t="s">
        <v>44</v>
      </c>
      <c r="E54" s="13">
        <v>430</v>
      </c>
      <c r="F54" s="22"/>
      <c r="G54" s="14" t="s">
        <v>8</v>
      </c>
      <c r="H54" s="14" t="s">
        <v>8</v>
      </c>
      <c r="I54" s="14" t="s">
        <v>9</v>
      </c>
      <c r="J54" s="14" t="s">
        <v>7</v>
      </c>
      <c r="K54" s="15"/>
      <c r="L54" s="15"/>
      <c r="M54" s="15"/>
      <c r="N54" s="15"/>
      <c r="O54" s="15"/>
    </row>
    <row r="55" spans="1:15" x14ac:dyDescent="0.35">
      <c r="A55" s="7" t="e">
        <f>#REF!</f>
        <v>#REF!</v>
      </c>
      <c r="B55" s="7" t="e">
        <f>#REF!</f>
        <v>#REF!</v>
      </c>
      <c r="C55" s="8" t="s">
        <v>19</v>
      </c>
      <c r="D55" s="9" t="s">
        <v>44</v>
      </c>
      <c r="E55" s="13">
        <v>450</v>
      </c>
      <c r="F55" s="22"/>
      <c r="G55" s="14" t="s">
        <v>8</v>
      </c>
      <c r="H55" s="14" t="s">
        <v>8</v>
      </c>
      <c r="I55" s="14" t="s">
        <v>9</v>
      </c>
      <c r="J55" s="14" t="s">
        <v>10</v>
      </c>
      <c r="K55" s="15"/>
      <c r="L55" s="15"/>
      <c r="M55" s="15"/>
      <c r="N55" s="15"/>
      <c r="O55" s="15"/>
    </row>
    <row r="56" spans="1:15" x14ac:dyDescent="0.35">
      <c r="A56" s="7" t="e">
        <f>#REF!</f>
        <v>#REF!</v>
      </c>
      <c r="B56" s="7" t="e">
        <f>#REF!</f>
        <v>#REF!</v>
      </c>
      <c r="C56" s="8" t="s">
        <v>55</v>
      </c>
      <c r="D56" s="9" t="s">
        <v>44</v>
      </c>
      <c r="E56" s="13">
        <v>460</v>
      </c>
      <c r="F56" s="22"/>
      <c r="G56" s="14" t="s">
        <v>8</v>
      </c>
      <c r="H56" s="14" t="s">
        <v>8</v>
      </c>
      <c r="I56" s="14" t="s">
        <v>9</v>
      </c>
      <c r="J56" s="14" t="s">
        <v>10</v>
      </c>
      <c r="K56" s="15"/>
      <c r="L56" s="15"/>
      <c r="M56" s="15"/>
      <c r="N56" s="15"/>
      <c r="O56" s="15"/>
    </row>
    <row r="57" spans="1:15" x14ac:dyDescent="0.35">
      <c r="A57" s="7" t="e">
        <f>#REF!</f>
        <v>#REF!</v>
      </c>
      <c r="B57" s="7" t="e">
        <f>#REF!</f>
        <v>#REF!</v>
      </c>
      <c r="C57" s="8" t="s">
        <v>21</v>
      </c>
      <c r="D57" s="9" t="s">
        <v>44</v>
      </c>
      <c r="E57" s="13">
        <v>470</v>
      </c>
      <c r="F57" s="22"/>
      <c r="G57" s="14" t="s">
        <v>8</v>
      </c>
      <c r="H57" s="14" t="s">
        <v>8</v>
      </c>
      <c r="I57" s="14" t="s">
        <v>9</v>
      </c>
      <c r="J57" s="14" t="s">
        <v>7</v>
      </c>
      <c r="K57" s="15"/>
      <c r="L57" s="15"/>
      <c r="M57" s="15"/>
      <c r="N57" s="15"/>
      <c r="O57" s="15"/>
    </row>
    <row r="58" spans="1:15" x14ac:dyDescent="0.35">
      <c r="A58" s="7" t="e">
        <f>#REF!</f>
        <v>#REF!</v>
      </c>
      <c r="B58" s="7" t="e">
        <f>#REF!</f>
        <v>#REF!</v>
      </c>
      <c r="C58" s="8" t="s">
        <v>56</v>
      </c>
      <c r="D58" s="9" t="s">
        <v>44</v>
      </c>
      <c r="E58" s="13">
        <v>480</v>
      </c>
      <c r="F58" s="22"/>
      <c r="G58" s="14" t="s">
        <v>8</v>
      </c>
      <c r="H58" s="14" t="s">
        <v>8</v>
      </c>
      <c r="I58" s="14" t="s">
        <v>9</v>
      </c>
      <c r="J58" s="14" t="s">
        <v>7</v>
      </c>
      <c r="K58" s="15"/>
      <c r="L58" s="15"/>
      <c r="M58" s="15"/>
      <c r="N58" s="15"/>
      <c r="O58" s="15"/>
    </row>
    <row r="59" spans="1:15" x14ac:dyDescent="0.35">
      <c r="A59" s="7" t="e">
        <f>#REF!</f>
        <v>#REF!</v>
      </c>
      <c r="B59" s="7" t="e">
        <f>#REF!</f>
        <v>#REF!</v>
      </c>
      <c r="C59" s="8" t="s">
        <v>57</v>
      </c>
      <c r="D59" s="9" t="s">
        <v>44</v>
      </c>
      <c r="E59" s="13">
        <v>490</v>
      </c>
      <c r="F59" s="22"/>
      <c r="G59" s="14" t="s">
        <v>8</v>
      </c>
      <c r="H59" s="14" t="s">
        <v>8</v>
      </c>
      <c r="I59" s="14" t="s">
        <v>9</v>
      </c>
      <c r="J59" s="14" t="s">
        <v>10</v>
      </c>
      <c r="K59" s="15"/>
      <c r="L59" s="15"/>
      <c r="M59" s="15"/>
      <c r="N59" s="15"/>
      <c r="O59" s="15"/>
    </row>
    <row r="60" spans="1:15" x14ac:dyDescent="0.35">
      <c r="A60" s="7" t="e">
        <f>#REF!</f>
        <v>#REF!</v>
      </c>
      <c r="B60" s="7" t="e">
        <f>#REF!</f>
        <v>#REF!</v>
      </c>
      <c r="C60" s="8" t="s">
        <v>12</v>
      </c>
      <c r="D60" s="9" t="s">
        <v>44</v>
      </c>
      <c r="E60" s="13">
        <v>500</v>
      </c>
      <c r="F60" s="22"/>
      <c r="G60" s="14" t="s">
        <v>8</v>
      </c>
      <c r="H60" s="14" t="s">
        <v>8</v>
      </c>
      <c r="I60" s="14" t="s">
        <v>9</v>
      </c>
      <c r="J60" s="14" t="s">
        <v>7</v>
      </c>
      <c r="K60" s="15"/>
      <c r="L60" s="15"/>
      <c r="M60" s="15"/>
      <c r="N60" s="15"/>
      <c r="O60" s="15"/>
    </row>
    <row r="61" spans="1:15" x14ac:dyDescent="0.35">
      <c r="A61" s="7" t="e">
        <f>#REF!</f>
        <v>#REF!</v>
      </c>
      <c r="B61" s="7" t="e">
        <f>#REF!</f>
        <v>#REF!</v>
      </c>
      <c r="C61" s="8" t="s">
        <v>58</v>
      </c>
      <c r="D61" s="9" t="s">
        <v>44</v>
      </c>
      <c r="E61" s="13">
        <v>510</v>
      </c>
      <c r="F61" s="22"/>
      <c r="G61" s="14" t="s">
        <v>8</v>
      </c>
      <c r="H61" s="14" t="s">
        <v>8</v>
      </c>
      <c r="I61" s="14" t="s">
        <v>9</v>
      </c>
      <c r="J61" s="14" t="s">
        <v>10</v>
      </c>
      <c r="K61" s="15"/>
      <c r="L61" s="15"/>
      <c r="M61" s="15"/>
      <c r="N61" s="15"/>
      <c r="O61" s="15"/>
    </row>
    <row r="62" spans="1:15" x14ac:dyDescent="0.35">
      <c r="A62" s="7" t="e">
        <f>#REF!</f>
        <v>#REF!</v>
      </c>
      <c r="B62" s="7" t="e">
        <f>#REF!</f>
        <v>#REF!</v>
      </c>
      <c r="C62" s="10" t="s">
        <v>14</v>
      </c>
      <c r="D62" s="9" t="s">
        <v>44</v>
      </c>
      <c r="E62" s="13">
        <v>520</v>
      </c>
      <c r="F62" s="22"/>
      <c r="G62" s="14" t="s">
        <v>8</v>
      </c>
      <c r="H62" s="14" t="s">
        <v>8</v>
      </c>
      <c r="I62" s="14" t="s">
        <v>9</v>
      </c>
      <c r="J62" s="14" t="s">
        <v>10</v>
      </c>
      <c r="K62" s="15"/>
      <c r="L62" s="15"/>
      <c r="M62" s="15"/>
      <c r="N62" s="15"/>
      <c r="O62" s="15"/>
    </row>
    <row r="63" spans="1:15" x14ac:dyDescent="0.35">
      <c r="A63" s="7" t="e">
        <f>#REF!</f>
        <v>#REF!</v>
      </c>
      <c r="B63" s="7" t="e">
        <f>#REF!</f>
        <v>#REF!</v>
      </c>
      <c r="C63" s="8" t="s">
        <v>15</v>
      </c>
      <c r="D63" s="9" t="s">
        <v>44</v>
      </c>
      <c r="E63" s="13">
        <v>530</v>
      </c>
      <c r="F63" s="22"/>
      <c r="G63" s="14" t="s">
        <v>8</v>
      </c>
      <c r="H63" s="14" t="s">
        <v>8</v>
      </c>
      <c r="I63" s="14" t="s">
        <v>9</v>
      </c>
      <c r="J63" s="14" t="s">
        <v>7</v>
      </c>
      <c r="K63" s="15"/>
      <c r="L63" s="15"/>
      <c r="M63" s="15"/>
      <c r="N63" s="15"/>
      <c r="O63" s="15"/>
    </row>
    <row r="64" spans="1:15" x14ac:dyDescent="0.35">
      <c r="A64" s="7" t="e">
        <f>#REF!</f>
        <v>#REF!</v>
      </c>
      <c r="B64" s="7" t="e">
        <f>#REF!</f>
        <v>#REF!</v>
      </c>
      <c r="C64" s="8" t="s">
        <v>16</v>
      </c>
      <c r="D64" s="9" t="s">
        <v>44</v>
      </c>
      <c r="E64" s="13">
        <v>540</v>
      </c>
      <c r="F64" s="22"/>
      <c r="G64" s="14" t="s">
        <v>8</v>
      </c>
      <c r="H64" s="14" t="s">
        <v>8</v>
      </c>
      <c r="I64" s="14" t="s">
        <v>9</v>
      </c>
      <c r="J64" s="14" t="s">
        <v>7</v>
      </c>
      <c r="K64" s="15"/>
      <c r="L64" s="15"/>
      <c r="M64" s="15"/>
      <c r="N64" s="15"/>
      <c r="O64" s="15"/>
    </row>
    <row r="65" spans="1:15" x14ac:dyDescent="0.35">
      <c r="A65" s="7" t="e">
        <f>#REF!</f>
        <v>#REF!</v>
      </c>
      <c r="B65" s="7" t="e">
        <f>#REF!</f>
        <v>#REF!</v>
      </c>
      <c r="C65" s="8" t="s">
        <v>15</v>
      </c>
      <c r="D65" s="9" t="s">
        <v>44</v>
      </c>
      <c r="E65" s="13">
        <v>640</v>
      </c>
      <c r="F65" s="22"/>
      <c r="G65" s="14" t="s">
        <v>8</v>
      </c>
      <c r="H65" s="14" t="s">
        <v>8</v>
      </c>
      <c r="I65" s="14" t="s">
        <v>9</v>
      </c>
      <c r="J65" s="14" t="s">
        <v>10</v>
      </c>
      <c r="K65" s="15"/>
      <c r="L65" s="15"/>
      <c r="M65" s="15"/>
      <c r="N65" s="15"/>
      <c r="O65" s="15"/>
    </row>
    <row r="66" spans="1:15" x14ac:dyDescent="0.35">
      <c r="A66" s="7" t="e">
        <f>#REF!</f>
        <v>#REF!</v>
      </c>
      <c r="B66" s="7" t="e">
        <f>#REF!</f>
        <v>#REF!</v>
      </c>
      <c r="C66" s="8" t="s">
        <v>59</v>
      </c>
      <c r="D66" s="9" t="s">
        <v>44</v>
      </c>
      <c r="E66" s="13">
        <v>730</v>
      </c>
      <c r="F66" s="22"/>
      <c r="G66" s="14" t="s">
        <v>8</v>
      </c>
      <c r="H66" s="14" t="s">
        <v>8</v>
      </c>
      <c r="I66" s="14" t="s">
        <v>9</v>
      </c>
      <c r="J66" s="14" t="s">
        <v>10</v>
      </c>
      <c r="K66" s="15"/>
      <c r="L66" s="15"/>
      <c r="M66" s="15"/>
      <c r="N66" s="15"/>
      <c r="O66" s="15"/>
    </row>
    <row r="67" spans="1:15" x14ac:dyDescent="0.35">
      <c r="A67" s="7" t="e">
        <f>#REF!</f>
        <v>#REF!</v>
      </c>
      <c r="B67" s="7" t="e">
        <f>#REF!</f>
        <v>#REF!</v>
      </c>
      <c r="C67" s="8" t="s">
        <v>17</v>
      </c>
      <c r="D67" s="9" t="s">
        <v>44</v>
      </c>
      <c r="E67" s="13">
        <v>770</v>
      </c>
      <c r="F67" s="22"/>
      <c r="G67" s="14" t="s">
        <v>8</v>
      </c>
      <c r="H67" s="14" t="s">
        <v>8</v>
      </c>
      <c r="I67" s="14" t="s">
        <v>9</v>
      </c>
      <c r="J67" s="14" t="s">
        <v>7</v>
      </c>
      <c r="K67" s="15"/>
      <c r="L67" s="15"/>
      <c r="M67" s="15"/>
      <c r="N67" s="15"/>
      <c r="O67" s="15"/>
    </row>
    <row r="68" spans="1:15" x14ac:dyDescent="0.35">
      <c r="A68" s="7" t="e">
        <f>#REF!</f>
        <v>#REF!</v>
      </c>
      <c r="B68" s="7" t="e">
        <f>#REF!</f>
        <v>#REF!</v>
      </c>
      <c r="C68" s="8" t="s">
        <v>19</v>
      </c>
      <c r="D68" s="9" t="s">
        <v>44</v>
      </c>
      <c r="E68" s="13">
        <v>780</v>
      </c>
      <c r="F68" s="22"/>
      <c r="G68" s="14" t="s">
        <v>8</v>
      </c>
      <c r="H68" s="14" t="s">
        <v>8</v>
      </c>
      <c r="I68" s="14" t="s">
        <v>9</v>
      </c>
      <c r="J68" s="14" t="s">
        <v>7</v>
      </c>
      <c r="K68" s="15"/>
      <c r="L68" s="15"/>
      <c r="M68" s="15"/>
      <c r="N68" s="15"/>
      <c r="O68" s="15"/>
    </row>
    <row r="69" spans="1:15" x14ac:dyDescent="0.35">
      <c r="A69" s="7" t="e">
        <f>#REF!</f>
        <v>#REF!</v>
      </c>
      <c r="B69" s="7" t="e">
        <f>#REF!</f>
        <v>#REF!</v>
      </c>
      <c r="C69" s="8" t="s">
        <v>60</v>
      </c>
      <c r="D69" s="9" t="s">
        <v>44</v>
      </c>
      <c r="E69" s="13">
        <v>790</v>
      </c>
      <c r="F69" s="22"/>
      <c r="G69" s="14" t="s">
        <v>8</v>
      </c>
      <c r="H69" s="14" t="s">
        <v>8</v>
      </c>
      <c r="I69" s="14" t="s">
        <v>9</v>
      </c>
      <c r="J69" s="14" t="s">
        <v>10</v>
      </c>
      <c r="K69" s="15"/>
      <c r="L69" s="15"/>
      <c r="M69" s="15"/>
      <c r="N69" s="15"/>
      <c r="O69" s="15"/>
    </row>
    <row r="70" spans="1:15" x14ac:dyDescent="0.35">
      <c r="A70" s="7" t="e">
        <f>#REF!</f>
        <v>#REF!</v>
      </c>
      <c r="B70" s="7" t="e">
        <f>#REF!</f>
        <v>#REF!</v>
      </c>
      <c r="C70" s="8" t="s">
        <v>21</v>
      </c>
      <c r="D70" s="9" t="s">
        <v>44</v>
      </c>
      <c r="E70" s="13">
        <v>800</v>
      </c>
      <c r="F70" s="22"/>
      <c r="G70" s="14" t="s">
        <v>8</v>
      </c>
      <c r="H70" s="14" t="s">
        <v>8</v>
      </c>
      <c r="I70" s="14" t="s">
        <v>9</v>
      </c>
      <c r="J70" s="14" t="s">
        <v>10</v>
      </c>
      <c r="K70" s="15"/>
      <c r="L70" s="15"/>
      <c r="M70" s="15"/>
      <c r="N70" s="15"/>
      <c r="O70" s="15"/>
    </row>
    <row r="71" spans="1:15" x14ac:dyDescent="0.35">
      <c r="A71" s="7" t="e">
        <f>#REF!</f>
        <v>#REF!</v>
      </c>
      <c r="B71" s="7" t="e">
        <f>#REF!</f>
        <v>#REF!</v>
      </c>
      <c r="C71" s="8" t="s">
        <v>61</v>
      </c>
      <c r="D71" s="9" t="s">
        <v>44</v>
      </c>
      <c r="E71" s="13">
        <v>810</v>
      </c>
      <c r="F71" s="22"/>
      <c r="G71" s="14" t="s">
        <v>8</v>
      </c>
      <c r="H71" s="14" t="s">
        <v>8</v>
      </c>
      <c r="I71" s="14" t="s">
        <v>9</v>
      </c>
      <c r="J71" s="14" t="s">
        <v>7</v>
      </c>
      <c r="K71" s="15"/>
      <c r="L71" s="15"/>
      <c r="M71" s="15"/>
      <c r="N71" s="15"/>
      <c r="O71" s="15"/>
    </row>
    <row r="72" spans="1:15" x14ac:dyDescent="0.35">
      <c r="A72" s="7" t="e">
        <f>#REF!</f>
        <v>#REF!</v>
      </c>
      <c r="B72" s="7" t="e">
        <f>#REF!</f>
        <v>#REF!</v>
      </c>
      <c r="C72" s="8" t="s">
        <v>62</v>
      </c>
      <c r="D72" s="9" t="s">
        <v>44</v>
      </c>
      <c r="E72" s="13">
        <v>820</v>
      </c>
      <c r="F72" s="22"/>
      <c r="G72" s="14" t="s">
        <v>8</v>
      </c>
      <c r="H72" s="14" t="s">
        <v>8</v>
      </c>
      <c r="I72" s="14" t="s">
        <v>9</v>
      </c>
      <c r="J72" s="14" t="s">
        <v>7</v>
      </c>
      <c r="K72" s="15"/>
      <c r="L72" s="15"/>
      <c r="M72" s="15"/>
      <c r="N72" s="15"/>
      <c r="O72" s="15"/>
    </row>
    <row r="73" spans="1:15" x14ac:dyDescent="0.35">
      <c r="A73" s="7" t="e">
        <f>#REF!</f>
        <v>#REF!</v>
      </c>
      <c r="B73" s="7" t="e">
        <f>#REF!</f>
        <v>#REF!</v>
      </c>
      <c r="C73" s="8" t="s">
        <v>12</v>
      </c>
      <c r="D73" s="9" t="s">
        <v>44</v>
      </c>
      <c r="E73" s="13">
        <v>830</v>
      </c>
      <c r="F73" s="22"/>
      <c r="G73" s="14" t="s">
        <v>8</v>
      </c>
      <c r="H73" s="14" t="s">
        <v>8</v>
      </c>
      <c r="I73" s="14" t="s">
        <v>9</v>
      </c>
      <c r="J73" s="14" t="s">
        <v>7</v>
      </c>
      <c r="K73" s="15"/>
      <c r="L73" s="15"/>
      <c r="M73" s="15"/>
      <c r="N73" s="15"/>
      <c r="O73" s="15"/>
    </row>
    <row r="74" spans="1:15" x14ac:dyDescent="0.35">
      <c r="A74" s="7" t="e">
        <f>#REF!</f>
        <v>#REF!</v>
      </c>
      <c r="B74" s="7" t="e">
        <f>#REF!</f>
        <v>#REF!</v>
      </c>
      <c r="C74" s="8" t="s">
        <v>63</v>
      </c>
      <c r="D74" s="9" t="s">
        <v>44</v>
      </c>
      <c r="E74" s="13">
        <v>840</v>
      </c>
      <c r="F74" s="22"/>
      <c r="G74" s="14" t="s">
        <v>8</v>
      </c>
      <c r="H74" s="14" t="s">
        <v>8</v>
      </c>
      <c r="I74" s="14" t="s">
        <v>9</v>
      </c>
      <c r="J74" s="14" t="s">
        <v>10</v>
      </c>
      <c r="K74" s="15"/>
      <c r="L74" s="15"/>
      <c r="M74" s="15"/>
      <c r="N74" s="15"/>
      <c r="O74" s="15"/>
    </row>
    <row r="75" spans="1:15" x14ac:dyDescent="0.35">
      <c r="A75" s="7" t="e">
        <f>#REF!</f>
        <v>#REF!</v>
      </c>
      <c r="B75" s="7" t="e">
        <f>#REF!</f>
        <v>#REF!</v>
      </c>
      <c r="C75" s="10" t="s">
        <v>14</v>
      </c>
      <c r="D75" s="9" t="s">
        <v>44</v>
      </c>
      <c r="E75" s="13">
        <v>850</v>
      </c>
      <c r="F75" s="22"/>
      <c r="G75" s="14" t="s">
        <v>8</v>
      </c>
      <c r="H75" s="14" t="s">
        <v>8</v>
      </c>
      <c r="I75" s="14" t="s">
        <v>9</v>
      </c>
      <c r="J75" s="14" t="s">
        <v>23</v>
      </c>
      <c r="K75" s="15"/>
      <c r="L75" s="15"/>
      <c r="M75" s="15"/>
      <c r="N75" s="15"/>
      <c r="O75" s="15"/>
    </row>
    <row r="76" spans="1:15" x14ac:dyDescent="0.35">
      <c r="A76" s="7" t="e">
        <f>#REF!</f>
        <v>#REF!</v>
      </c>
      <c r="B76" s="7" t="e">
        <f>#REF!</f>
        <v>#REF!</v>
      </c>
      <c r="C76" s="8" t="s">
        <v>15</v>
      </c>
      <c r="D76" s="9" t="s">
        <v>44</v>
      </c>
      <c r="E76" s="13">
        <v>860</v>
      </c>
      <c r="F76" s="22"/>
      <c r="G76" s="14" t="s">
        <v>8</v>
      </c>
      <c r="H76" s="14" t="s">
        <v>8</v>
      </c>
      <c r="I76" s="14" t="s">
        <v>9</v>
      </c>
      <c r="J76" s="14" t="s">
        <v>23</v>
      </c>
      <c r="K76" s="15"/>
      <c r="L76" s="15"/>
      <c r="M76" s="15"/>
      <c r="N76" s="15"/>
      <c r="O76" s="15"/>
    </row>
    <row r="77" spans="1:15" x14ac:dyDescent="0.35">
      <c r="A77" s="7" t="e">
        <f>#REF!</f>
        <v>#REF!</v>
      </c>
      <c r="B77" s="7" t="e">
        <f>#REF!</f>
        <v>#REF!</v>
      </c>
      <c r="C77" s="8" t="s">
        <v>16</v>
      </c>
      <c r="D77" s="9" t="s">
        <v>44</v>
      </c>
      <c r="E77" s="13">
        <v>870</v>
      </c>
      <c r="F77" s="22"/>
      <c r="G77" s="14" t="s">
        <v>8</v>
      </c>
      <c r="H77" s="14" t="s">
        <v>8</v>
      </c>
      <c r="I77" s="14" t="s">
        <v>9</v>
      </c>
      <c r="J77" s="14" t="s">
        <v>23</v>
      </c>
      <c r="K77" s="15"/>
      <c r="L77" s="15"/>
      <c r="M77" s="15"/>
      <c r="N77" s="15"/>
      <c r="O77" s="15"/>
    </row>
    <row r="78" spans="1:15" x14ac:dyDescent="0.35">
      <c r="A78" s="7" t="e">
        <f>#REF!</f>
        <v>#REF!</v>
      </c>
      <c r="B78" s="7" t="e">
        <f>#REF!</f>
        <v>#REF!</v>
      </c>
      <c r="C78" s="8" t="s">
        <v>17</v>
      </c>
      <c r="D78" s="9" t="s">
        <v>44</v>
      </c>
      <c r="E78" s="13">
        <v>880</v>
      </c>
      <c r="F78" s="22"/>
      <c r="G78" s="14" t="s">
        <v>8</v>
      </c>
      <c r="H78" s="14" t="s">
        <v>8</v>
      </c>
      <c r="I78" s="14" t="s">
        <v>9</v>
      </c>
      <c r="J78" s="14" t="s">
        <v>23</v>
      </c>
      <c r="K78" s="15"/>
      <c r="L78" s="15"/>
      <c r="M78" s="15"/>
      <c r="N78" s="15"/>
      <c r="O78" s="15"/>
    </row>
    <row r="79" spans="1:15" x14ac:dyDescent="0.35">
      <c r="A79" s="7" t="e">
        <f>#REF!</f>
        <v>#REF!</v>
      </c>
      <c r="B79" s="7" t="e">
        <f>#REF!</f>
        <v>#REF!</v>
      </c>
      <c r="C79" s="8" t="s">
        <v>19</v>
      </c>
      <c r="D79" s="9" t="s">
        <v>44</v>
      </c>
      <c r="E79" s="13">
        <v>890</v>
      </c>
      <c r="F79" s="22"/>
      <c r="G79" s="14" t="s">
        <v>8</v>
      </c>
      <c r="H79" s="14" t="s">
        <v>8</v>
      </c>
      <c r="I79" s="14" t="s">
        <v>9</v>
      </c>
      <c r="J79" s="14" t="s">
        <v>23</v>
      </c>
      <c r="K79" s="15"/>
      <c r="L79" s="15"/>
      <c r="M79" s="15"/>
      <c r="N79" s="15"/>
      <c r="O79" s="15"/>
    </row>
    <row r="80" spans="1:15" x14ac:dyDescent="0.35">
      <c r="A80" s="7" t="e">
        <f>#REF!</f>
        <v>#REF!</v>
      </c>
      <c r="B80" s="7" t="e">
        <f>#REF!</f>
        <v>#REF!</v>
      </c>
      <c r="C80" s="8" t="s">
        <v>64</v>
      </c>
      <c r="D80" s="9" t="s">
        <v>44</v>
      </c>
      <c r="E80" s="13">
        <v>900</v>
      </c>
      <c r="F80" s="22"/>
      <c r="G80" s="14" t="s">
        <v>8</v>
      </c>
      <c r="H80" s="14" t="s">
        <v>8</v>
      </c>
      <c r="I80" s="14" t="s">
        <v>9</v>
      </c>
      <c r="J80" s="14" t="s">
        <v>23</v>
      </c>
      <c r="K80" s="15"/>
      <c r="L80" s="15"/>
      <c r="M80" s="15"/>
      <c r="N80" s="15"/>
      <c r="O80" s="15"/>
    </row>
    <row r="81" spans="1:15" x14ac:dyDescent="0.35">
      <c r="A81" s="7" t="e">
        <f>#REF!</f>
        <v>#REF!</v>
      </c>
      <c r="B81" s="7" t="e">
        <f>#REF!</f>
        <v>#REF!</v>
      </c>
      <c r="C81" s="8" t="s">
        <v>21</v>
      </c>
      <c r="D81" s="9" t="s">
        <v>44</v>
      </c>
      <c r="E81" s="13">
        <v>910</v>
      </c>
      <c r="F81" s="22"/>
      <c r="G81" s="14" t="s">
        <v>8</v>
      </c>
      <c r="H81" s="14" t="s">
        <v>8</v>
      </c>
      <c r="I81" s="14" t="s">
        <v>9</v>
      </c>
      <c r="J81" s="14" t="s">
        <v>23</v>
      </c>
      <c r="K81" s="15"/>
      <c r="L81" s="15"/>
      <c r="M81" s="15"/>
      <c r="N81" s="15"/>
      <c r="O81" s="15"/>
    </row>
    <row r="82" spans="1:15" x14ac:dyDescent="0.35">
      <c r="A82" s="7" t="e">
        <f>#REF!</f>
        <v>#REF!</v>
      </c>
      <c r="B82" s="7" t="e">
        <f>#REF!</f>
        <v>#REF!</v>
      </c>
      <c r="C82" s="8" t="s">
        <v>65</v>
      </c>
      <c r="D82" s="9" t="s">
        <v>44</v>
      </c>
      <c r="E82" s="13">
        <v>920</v>
      </c>
      <c r="F82" s="22"/>
      <c r="G82" s="14" t="s">
        <v>8</v>
      </c>
      <c r="H82" s="14" t="s">
        <v>8</v>
      </c>
      <c r="I82" s="14" t="s">
        <v>9</v>
      </c>
      <c r="J82" s="14" t="s">
        <v>23</v>
      </c>
      <c r="K82" s="15"/>
      <c r="L82" s="15"/>
      <c r="M82" s="15"/>
      <c r="N82" s="15"/>
      <c r="O82" s="15"/>
    </row>
    <row r="83" spans="1:15" x14ac:dyDescent="0.35">
      <c r="A83" s="7" t="e">
        <f>#REF!</f>
        <v>#REF!</v>
      </c>
      <c r="B83" s="7" t="e">
        <f>#REF!</f>
        <v>#REF!</v>
      </c>
      <c r="C83" s="8" t="s">
        <v>66</v>
      </c>
      <c r="D83" s="9" t="s">
        <v>44</v>
      </c>
      <c r="E83" s="13">
        <v>930</v>
      </c>
      <c r="F83" s="22"/>
      <c r="G83" s="14" t="s">
        <v>8</v>
      </c>
      <c r="H83" s="14" t="s">
        <v>8</v>
      </c>
      <c r="I83" s="14" t="s">
        <v>9</v>
      </c>
      <c r="J83" s="14" t="s">
        <v>23</v>
      </c>
      <c r="K83" s="15"/>
      <c r="L83" s="15"/>
      <c r="M83" s="15"/>
      <c r="N83" s="15"/>
      <c r="O83" s="15"/>
    </row>
    <row r="84" spans="1:15" x14ac:dyDescent="0.35">
      <c r="A84" s="7" t="e">
        <f>#REF!</f>
        <v>#REF!</v>
      </c>
      <c r="B84" s="7" t="e">
        <f>#REF!</f>
        <v>#REF!</v>
      </c>
      <c r="C84" s="8" t="s">
        <v>12</v>
      </c>
      <c r="D84" s="9" t="s">
        <v>44</v>
      </c>
      <c r="E84" s="13">
        <v>940</v>
      </c>
      <c r="F84" s="22"/>
      <c r="G84" s="14" t="s">
        <v>8</v>
      </c>
      <c r="H84" s="14" t="s">
        <v>8</v>
      </c>
      <c r="I84" s="14" t="s">
        <v>9</v>
      </c>
      <c r="J84" s="14" t="s">
        <v>23</v>
      </c>
      <c r="K84" s="15"/>
      <c r="L84" s="15"/>
      <c r="M84" s="15"/>
      <c r="N84" s="15"/>
      <c r="O84" s="15"/>
    </row>
    <row r="85" spans="1:15" x14ac:dyDescent="0.35">
      <c r="A85" s="7" t="e">
        <f>#REF!</f>
        <v>#REF!</v>
      </c>
      <c r="B85" s="7" t="e">
        <f>#REF!</f>
        <v>#REF!</v>
      </c>
      <c r="C85" s="8" t="s">
        <v>67</v>
      </c>
      <c r="D85" s="9" t="s">
        <v>44</v>
      </c>
      <c r="E85" s="13">
        <v>950</v>
      </c>
      <c r="F85" s="22"/>
      <c r="G85" s="14" t="s">
        <v>8</v>
      </c>
      <c r="H85" s="14" t="s">
        <v>8</v>
      </c>
      <c r="I85" s="14" t="s">
        <v>9</v>
      </c>
      <c r="J85" s="14" t="s">
        <v>23</v>
      </c>
      <c r="K85" s="15"/>
      <c r="L85" s="15"/>
      <c r="M85" s="15"/>
      <c r="N85" s="15"/>
      <c r="O85" s="15"/>
    </row>
    <row r="86" spans="1:15" x14ac:dyDescent="0.35">
      <c r="A86" s="7" t="e">
        <f>#REF!</f>
        <v>#REF!</v>
      </c>
      <c r="B86" s="7" t="e">
        <f>#REF!</f>
        <v>#REF!</v>
      </c>
      <c r="C86" s="8" t="s">
        <v>15</v>
      </c>
      <c r="D86" s="9" t="s">
        <v>44</v>
      </c>
      <c r="E86" s="13">
        <v>970</v>
      </c>
      <c r="F86" s="22"/>
      <c r="G86" s="14" t="s">
        <v>8</v>
      </c>
      <c r="H86" s="14" t="s">
        <v>8</v>
      </c>
      <c r="I86" s="14" t="s">
        <v>9</v>
      </c>
      <c r="J86" s="14" t="s">
        <v>23</v>
      </c>
      <c r="K86" s="15"/>
      <c r="L86" s="15"/>
      <c r="M86" s="15"/>
      <c r="N86" s="15"/>
      <c r="O86" s="15"/>
    </row>
    <row r="87" spans="1:15" x14ac:dyDescent="0.35">
      <c r="A87" s="7" t="e">
        <f>#REF!</f>
        <v>#REF!</v>
      </c>
      <c r="B87" s="7" t="e">
        <f>#REF!</f>
        <v>#REF!</v>
      </c>
      <c r="C87" s="8" t="s">
        <v>16</v>
      </c>
      <c r="D87" s="9" t="s">
        <v>44</v>
      </c>
      <c r="E87" s="13">
        <v>980</v>
      </c>
      <c r="F87" s="22"/>
      <c r="G87" s="14" t="s">
        <v>8</v>
      </c>
      <c r="H87" s="14" t="s">
        <v>8</v>
      </c>
      <c r="I87" s="14" t="s">
        <v>9</v>
      </c>
      <c r="J87" s="14" t="s">
        <v>23</v>
      </c>
      <c r="K87" s="15"/>
      <c r="L87" s="15"/>
      <c r="M87" s="15"/>
      <c r="N87" s="15"/>
      <c r="O87" s="15"/>
    </row>
    <row r="88" spans="1:15" x14ac:dyDescent="0.35">
      <c r="A88" s="7" t="e">
        <f>#REF!</f>
        <v>#REF!</v>
      </c>
      <c r="B88" s="7" t="e">
        <f>#REF!</f>
        <v>#REF!</v>
      </c>
      <c r="C88" s="8" t="s">
        <v>17</v>
      </c>
      <c r="D88" s="9" t="s">
        <v>44</v>
      </c>
      <c r="E88" s="13">
        <v>990</v>
      </c>
      <c r="F88" s="22"/>
      <c r="G88" s="14" t="s">
        <v>8</v>
      </c>
      <c r="H88" s="14" t="s">
        <v>8</v>
      </c>
      <c r="I88" s="14" t="s">
        <v>9</v>
      </c>
      <c r="J88" s="14" t="s">
        <v>23</v>
      </c>
      <c r="K88" s="15"/>
      <c r="L88" s="15"/>
      <c r="M88" s="15"/>
      <c r="N88" s="15"/>
      <c r="O88" s="15"/>
    </row>
    <row r="89" spans="1:15" x14ac:dyDescent="0.35">
      <c r="A89" s="7" t="e">
        <f>#REF!</f>
        <v>#REF!</v>
      </c>
      <c r="B89" s="7" t="e">
        <f>#REF!</f>
        <v>#REF!</v>
      </c>
      <c r="C89" s="8" t="s">
        <v>19</v>
      </c>
      <c r="D89" s="9" t="s">
        <v>44</v>
      </c>
      <c r="E89" s="13">
        <v>1000</v>
      </c>
      <c r="F89" s="22"/>
      <c r="G89" s="14" t="s">
        <v>8</v>
      </c>
      <c r="H89" s="14" t="s">
        <v>8</v>
      </c>
      <c r="I89" s="14" t="s">
        <v>9</v>
      </c>
      <c r="J89" s="14" t="s">
        <v>24</v>
      </c>
      <c r="K89" s="15"/>
      <c r="L89" s="15"/>
      <c r="M89" s="15"/>
      <c r="N89" s="15"/>
      <c r="O89" s="15"/>
    </row>
    <row r="90" spans="1:15" x14ac:dyDescent="0.35">
      <c r="A90" s="7" t="e">
        <f>#REF!</f>
        <v>#REF!</v>
      </c>
      <c r="B90" s="7" t="e">
        <f>#REF!</f>
        <v>#REF!</v>
      </c>
      <c r="C90" s="8" t="s">
        <v>68</v>
      </c>
      <c r="D90" s="9" t="s">
        <v>44</v>
      </c>
      <c r="E90" s="13">
        <v>1010</v>
      </c>
      <c r="F90" s="22"/>
      <c r="G90" s="14" t="s">
        <v>8</v>
      </c>
      <c r="H90" s="14" t="s">
        <v>8</v>
      </c>
      <c r="I90" s="14" t="s">
        <v>9</v>
      </c>
      <c r="J90" s="14" t="s">
        <v>24</v>
      </c>
      <c r="K90" s="15"/>
      <c r="L90" s="15"/>
      <c r="M90" s="15"/>
      <c r="N90" s="15"/>
      <c r="O90" s="15"/>
    </row>
    <row r="91" spans="1:15" x14ac:dyDescent="0.35">
      <c r="A91" s="7" t="e">
        <f>#REF!</f>
        <v>#REF!</v>
      </c>
      <c r="B91" s="7" t="e">
        <f>#REF!</f>
        <v>#REF!</v>
      </c>
      <c r="C91" s="8" t="s">
        <v>21</v>
      </c>
      <c r="D91" s="9" t="s">
        <v>44</v>
      </c>
      <c r="E91" s="13">
        <v>1020</v>
      </c>
      <c r="F91" s="22"/>
      <c r="G91" s="14" t="s">
        <v>8</v>
      </c>
      <c r="H91" s="14" t="s">
        <v>8</v>
      </c>
      <c r="I91" s="14" t="s">
        <v>9</v>
      </c>
      <c r="J91" s="14" t="s">
        <v>7</v>
      </c>
      <c r="K91" s="15"/>
      <c r="L91" s="15"/>
      <c r="M91" s="15"/>
      <c r="N91" s="15"/>
      <c r="O91" s="15"/>
    </row>
    <row r="92" spans="1:15" x14ac:dyDescent="0.35">
      <c r="A92" s="7" t="e">
        <f>#REF!</f>
        <v>#REF!</v>
      </c>
      <c r="B92" s="7" t="e">
        <f>#REF!</f>
        <v>#REF!</v>
      </c>
      <c r="C92" s="8" t="s">
        <v>69</v>
      </c>
      <c r="D92" s="9" t="s">
        <v>44</v>
      </c>
      <c r="E92" s="13">
        <v>1030</v>
      </c>
      <c r="F92" s="22"/>
      <c r="G92" s="14" t="s">
        <v>8</v>
      </c>
      <c r="H92" s="14" t="s">
        <v>8</v>
      </c>
      <c r="I92" s="14" t="s">
        <v>9</v>
      </c>
      <c r="J92" s="14" t="s">
        <v>7</v>
      </c>
      <c r="K92" s="15"/>
      <c r="L92" s="15"/>
      <c r="M92" s="15"/>
      <c r="N92" s="15"/>
      <c r="O92" s="15"/>
    </row>
    <row r="93" spans="1:15" x14ac:dyDescent="0.35">
      <c r="A93" s="7" t="e">
        <f>#REF!</f>
        <v>#REF!</v>
      </c>
      <c r="B93" s="7" t="e">
        <f>#REF!</f>
        <v>#REF!</v>
      </c>
      <c r="C93" s="8" t="s">
        <v>70</v>
      </c>
      <c r="D93" s="9" t="s">
        <v>44</v>
      </c>
      <c r="E93" s="13">
        <v>1060</v>
      </c>
      <c r="F93" s="22"/>
      <c r="G93" s="14" t="s">
        <v>8</v>
      </c>
      <c r="H93" s="14" t="s">
        <v>8</v>
      </c>
      <c r="I93" s="14" t="s">
        <v>9</v>
      </c>
      <c r="J93" s="14" t="s">
        <v>26</v>
      </c>
      <c r="K93" s="15"/>
      <c r="L93" s="15"/>
      <c r="M93" s="15"/>
      <c r="N93" s="15"/>
      <c r="O93" s="15"/>
    </row>
    <row r="94" spans="1:15" x14ac:dyDescent="0.35">
      <c r="A94" s="7" t="e">
        <f>#REF!</f>
        <v>#REF!</v>
      </c>
      <c r="B94" s="7" t="e">
        <f>#REF!</f>
        <v>#REF!</v>
      </c>
      <c r="C94" s="10" t="s">
        <v>14</v>
      </c>
      <c r="D94" s="9" t="s">
        <v>44</v>
      </c>
      <c r="E94" s="13">
        <v>1070</v>
      </c>
      <c r="F94" s="22"/>
      <c r="G94" s="14" t="s">
        <v>8</v>
      </c>
      <c r="H94" s="14" t="s">
        <v>8</v>
      </c>
      <c r="I94" s="14" t="s">
        <v>9</v>
      </c>
      <c r="J94" s="14" t="s">
        <v>26</v>
      </c>
      <c r="K94" s="15"/>
      <c r="L94" s="15"/>
      <c r="M94" s="15"/>
      <c r="N94" s="15"/>
      <c r="O94" s="15"/>
    </row>
    <row r="95" spans="1:15" x14ac:dyDescent="0.35">
      <c r="A95" s="7" t="e">
        <f>#REF!</f>
        <v>#REF!</v>
      </c>
      <c r="B95" s="7" t="e">
        <f>#REF!</f>
        <v>#REF!</v>
      </c>
      <c r="C95" s="8" t="s">
        <v>15</v>
      </c>
      <c r="D95" s="9" t="s">
        <v>44</v>
      </c>
      <c r="E95" s="13">
        <v>1080</v>
      </c>
      <c r="F95" s="22"/>
      <c r="G95" s="14" t="s">
        <v>8</v>
      </c>
      <c r="H95" s="14" t="s">
        <v>8</v>
      </c>
      <c r="I95" s="14" t="s">
        <v>9</v>
      </c>
      <c r="J95" s="14" t="s">
        <v>25</v>
      </c>
      <c r="K95" s="15"/>
      <c r="L95" s="15"/>
      <c r="M95" s="15"/>
      <c r="N95" s="15"/>
      <c r="O95" s="15"/>
    </row>
    <row r="96" spans="1:15" x14ac:dyDescent="0.35">
      <c r="A96" s="7" t="e">
        <f>#REF!</f>
        <v>#REF!</v>
      </c>
      <c r="B96" s="7" t="e">
        <f>#REF!</f>
        <v>#REF!</v>
      </c>
      <c r="C96" s="8" t="s">
        <v>16</v>
      </c>
      <c r="D96" s="9" t="s">
        <v>44</v>
      </c>
      <c r="E96" s="13">
        <v>1090</v>
      </c>
      <c r="F96" s="22"/>
      <c r="G96" s="14" t="s">
        <v>8</v>
      </c>
      <c r="H96" s="14" t="s">
        <v>8</v>
      </c>
      <c r="I96" s="14" t="s">
        <v>9</v>
      </c>
      <c r="J96" s="14" t="s">
        <v>27</v>
      </c>
      <c r="K96" s="15"/>
      <c r="L96" s="15"/>
      <c r="M96" s="15"/>
      <c r="N96" s="15"/>
      <c r="O96" s="15"/>
    </row>
    <row r="97" spans="1:15" x14ac:dyDescent="0.35">
      <c r="A97" s="7" t="e">
        <f>#REF!</f>
        <v>#REF!</v>
      </c>
      <c r="B97" s="7" t="e">
        <f>#REF!</f>
        <v>#REF!</v>
      </c>
      <c r="C97" s="8" t="s">
        <v>17</v>
      </c>
      <c r="D97" s="9" t="s">
        <v>44</v>
      </c>
      <c r="E97" s="13">
        <v>1100</v>
      </c>
      <c r="F97" s="22"/>
      <c r="G97" s="14" t="s">
        <v>8</v>
      </c>
      <c r="H97" s="14" t="s">
        <v>8</v>
      </c>
      <c r="I97" s="14" t="s">
        <v>9</v>
      </c>
      <c r="J97" s="14" t="s">
        <v>26</v>
      </c>
      <c r="K97" s="15"/>
      <c r="L97" s="15"/>
      <c r="M97" s="15"/>
      <c r="N97" s="15"/>
      <c r="O97" s="15"/>
    </row>
    <row r="98" spans="1:15" x14ac:dyDescent="0.35">
      <c r="A98" s="7" t="e">
        <f>#REF!</f>
        <v>#REF!</v>
      </c>
      <c r="B98" s="7" t="e">
        <f>#REF!</f>
        <v>#REF!</v>
      </c>
      <c r="C98" s="8" t="s">
        <v>19</v>
      </c>
      <c r="D98" s="9" t="s">
        <v>44</v>
      </c>
      <c r="E98" s="13">
        <v>1110</v>
      </c>
      <c r="F98" s="22"/>
      <c r="G98" s="14" t="s">
        <v>8</v>
      </c>
      <c r="H98" s="14" t="s">
        <v>8</v>
      </c>
      <c r="I98" s="14" t="s">
        <v>9</v>
      </c>
      <c r="J98" s="14" t="s">
        <v>28</v>
      </c>
      <c r="K98" s="15"/>
      <c r="L98" s="15"/>
      <c r="M98" s="15"/>
      <c r="N98" s="15"/>
      <c r="O98" s="15"/>
    </row>
    <row r="99" spans="1:15" x14ac:dyDescent="0.35">
      <c r="A99" s="7" t="e">
        <f>#REF!</f>
        <v>#REF!</v>
      </c>
      <c r="B99" s="7" t="e">
        <f>#REF!</f>
        <v>#REF!</v>
      </c>
      <c r="C99" s="8" t="s">
        <v>71</v>
      </c>
      <c r="D99" s="9" t="s">
        <v>44</v>
      </c>
      <c r="E99" s="13">
        <v>1120</v>
      </c>
      <c r="F99" s="22"/>
      <c r="G99" s="14" t="s">
        <v>8</v>
      </c>
      <c r="H99" s="14" t="s">
        <v>8</v>
      </c>
      <c r="I99" s="14" t="s">
        <v>9</v>
      </c>
      <c r="J99" s="14" t="s">
        <v>25</v>
      </c>
      <c r="K99" s="15"/>
      <c r="L99" s="15"/>
      <c r="M99" s="15"/>
      <c r="N99" s="15"/>
      <c r="O99" s="15"/>
    </row>
    <row r="100" spans="1:15" x14ac:dyDescent="0.35">
      <c r="A100" s="7" t="e">
        <f>#REF!</f>
        <v>#REF!</v>
      </c>
      <c r="B100" s="7" t="e">
        <f>#REF!</f>
        <v>#REF!</v>
      </c>
      <c r="C100" s="8" t="s">
        <v>21</v>
      </c>
      <c r="D100" s="9" t="s">
        <v>44</v>
      </c>
      <c r="E100" s="13">
        <v>1130</v>
      </c>
      <c r="F100" s="22"/>
      <c r="G100" s="14" t="s">
        <v>8</v>
      </c>
      <c r="H100" s="14" t="s">
        <v>8</v>
      </c>
      <c r="I100" s="14" t="s">
        <v>9</v>
      </c>
      <c r="J100" s="14" t="s">
        <v>25</v>
      </c>
      <c r="K100" s="15"/>
      <c r="L100" s="15"/>
      <c r="M100" s="15"/>
      <c r="N100" s="15"/>
      <c r="O100" s="15"/>
    </row>
    <row r="101" spans="1:15" x14ac:dyDescent="0.35">
      <c r="A101" s="7" t="e">
        <f>#REF!</f>
        <v>#REF!</v>
      </c>
      <c r="B101" s="7" t="e">
        <f>#REF!</f>
        <v>#REF!</v>
      </c>
      <c r="C101" s="8" t="s">
        <v>72</v>
      </c>
      <c r="D101" s="9" t="s">
        <v>44</v>
      </c>
      <c r="E101" s="13">
        <v>1140</v>
      </c>
      <c r="F101" s="22"/>
      <c r="G101" s="14" t="s">
        <v>8</v>
      </c>
      <c r="H101" s="14" t="s">
        <v>8</v>
      </c>
      <c r="I101" s="14" t="s">
        <v>9</v>
      </c>
      <c r="J101" s="14" t="s">
        <v>25</v>
      </c>
      <c r="K101" s="15"/>
      <c r="L101" s="15"/>
      <c r="M101" s="15"/>
      <c r="N101" s="15"/>
      <c r="O101" s="15"/>
    </row>
    <row r="102" spans="1:15" x14ac:dyDescent="0.35">
      <c r="A102" s="7" t="e">
        <f>#REF!</f>
        <v>#REF!</v>
      </c>
      <c r="B102" s="7" t="e">
        <f>#REF!</f>
        <v>#REF!</v>
      </c>
      <c r="C102" s="8" t="s">
        <v>73</v>
      </c>
      <c r="D102" s="9" t="s">
        <v>44</v>
      </c>
      <c r="E102" s="13">
        <v>1150</v>
      </c>
      <c r="F102" s="22"/>
      <c r="G102" s="14" t="s">
        <v>8</v>
      </c>
      <c r="H102" s="14" t="s">
        <v>8</v>
      </c>
      <c r="I102" s="14" t="s">
        <v>9</v>
      </c>
      <c r="J102" s="14" t="s">
        <v>25</v>
      </c>
      <c r="K102" s="15"/>
      <c r="L102" s="15"/>
      <c r="M102" s="15"/>
      <c r="N102" s="15"/>
      <c r="O102" s="15"/>
    </row>
    <row r="103" spans="1:15" x14ac:dyDescent="0.35">
      <c r="A103" s="7" t="e">
        <f>#REF!</f>
        <v>#REF!</v>
      </c>
      <c r="B103" s="7" t="e">
        <f>#REF!</f>
        <v>#REF!</v>
      </c>
      <c r="C103" s="8" t="s">
        <v>12</v>
      </c>
      <c r="D103" s="9" t="s">
        <v>44</v>
      </c>
      <c r="E103" s="13">
        <v>1160</v>
      </c>
      <c r="F103" s="22"/>
      <c r="G103" s="14" t="s">
        <v>8</v>
      </c>
      <c r="H103" s="14" t="s">
        <v>8</v>
      </c>
      <c r="I103" s="14" t="s">
        <v>9</v>
      </c>
      <c r="J103" s="14" t="s">
        <v>25</v>
      </c>
      <c r="K103" s="15"/>
      <c r="L103" s="15"/>
      <c r="M103" s="15"/>
      <c r="N103" s="15"/>
      <c r="O103" s="15"/>
    </row>
    <row r="104" spans="1:15" x14ac:dyDescent="0.35">
      <c r="A104" s="7" t="e">
        <f>#REF!</f>
        <v>#REF!</v>
      </c>
      <c r="B104" s="7" t="e">
        <f>#REF!</f>
        <v>#REF!</v>
      </c>
      <c r="C104" s="8" t="s">
        <v>74</v>
      </c>
      <c r="D104" s="9" t="s">
        <v>44</v>
      </c>
      <c r="E104" s="13">
        <v>1170</v>
      </c>
      <c r="F104" s="22"/>
      <c r="G104" s="14" t="s">
        <v>8</v>
      </c>
      <c r="H104" s="14" t="s">
        <v>8</v>
      </c>
      <c r="I104" s="14" t="s">
        <v>9</v>
      </c>
      <c r="J104" s="14" t="s">
        <v>29</v>
      </c>
      <c r="K104" s="15"/>
      <c r="L104" s="15"/>
      <c r="M104" s="15"/>
      <c r="N104" s="15"/>
      <c r="O104" s="15"/>
    </row>
    <row r="105" spans="1:15" x14ac:dyDescent="0.35">
      <c r="A105" s="7" t="e">
        <f>#REF!</f>
        <v>#REF!</v>
      </c>
      <c r="B105" s="7" t="e">
        <f>#REF!</f>
        <v>#REF!</v>
      </c>
      <c r="C105" s="10" t="s">
        <v>14</v>
      </c>
      <c r="D105" s="9" t="s">
        <v>44</v>
      </c>
      <c r="E105" s="13">
        <v>1180</v>
      </c>
      <c r="F105" s="22"/>
      <c r="G105" s="14" t="s">
        <v>8</v>
      </c>
      <c r="H105" s="14" t="s">
        <v>8</v>
      </c>
      <c r="I105" s="14" t="s">
        <v>9</v>
      </c>
      <c r="J105" s="14" t="s">
        <v>29</v>
      </c>
      <c r="K105" s="15"/>
      <c r="L105" s="15"/>
      <c r="M105" s="15"/>
      <c r="N105" s="15"/>
      <c r="O105" s="15"/>
    </row>
    <row r="106" spans="1:15" x14ac:dyDescent="0.35">
      <c r="A106" s="7" t="e">
        <f>#REF!</f>
        <v>#REF!</v>
      </c>
      <c r="B106" s="7" t="e">
        <f>#REF!</f>
        <v>#REF!</v>
      </c>
      <c r="C106" s="8" t="s">
        <v>15</v>
      </c>
      <c r="D106" s="9" t="s">
        <v>44</v>
      </c>
      <c r="E106" s="13">
        <v>1190</v>
      </c>
      <c r="F106" s="22"/>
      <c r="G106" s="14" t="s">
        <v>8</v>
      </c>
      <c r="H106" s="14" t="s">
        <v>8</v>
      </c>
      <c r="I106" s="14" t="s">
        <v>9</v>
      </c>
      <c r="J106" s="14" t="s">
        <v>30</v>
      </c>
      <c r="K106" s="15"/>
      <c r="L106" s="15"/>
      <c r="M106" s="15"/>
      <c r="N106" s="15"/>
      <c r="O106" s="15"/>
    </row>
    <row r="107" spans="1:15" x14ac:dyDescent="0.35">
      <c r="A107" s="7" t="e">
        <f>#REF!</f>
        <v>#REF!</v>
      </c>
      <c r="B107" s="7" t="e">
        <f>#REF!</f>
        <v>#REF!</v>
      </c>
      <c r="C107" s="8" t="s">
        <v>16</v>
      </c>
      <c r="D107" s="9" t="s">
        <v>44</v>
      </c>
      <c r="E107" s="13">
        <v>1200</v>
      </c>
      <c r="F107" s="22"/>
      <c r="G107" s="14" t="s">
        <v>8</v>
      </c>
      <c r="H107" s="14" t="s">
        <v>8</v>
      </c>
      <c r="I107" s="14" t="s">
        <v>9</v>
      </c>
      <c r="J107" s="14" t="s">
        <v>30</v>
      </c>
      <c r="K107" s="15"/>
      <c r="L107" s="15"/>
      <c r="M107" s="15"/>
      <c r="N107" s="15"/>
      <c r="O107" s="15"/>
    </row>
    <row r="108" spans="1:15" x14ac:dyDescent="0.35">
      <c r="A108" s="7" t="e">
        <f>#REF!</f>
        <v>#REF!</v>
      </c>
      <c r="B108" s="7" t="e">
        <f>#REF!</f>
        <v>#REF!</v>
      </c>
      <c r="C108" s="8" t="s">
        <v>17</v>
      </c>
      <c r="D108" s="9" t="s">
        <v>44</v>
      </c>
      <c r="E108" s="13">
        <v>1210</v>
      </c>
      <c r="F108" s="22"/>
      <c r="G108" s="14" t="s">
        <v>8</v>
      </c>
      <c r="H108" s="14" t="s">
        <v>8</v>
      </c>
      <c r="I108" s="14" t="s">
        <v>9</v>
      </c>
      <c r="J108" s="14" t="s">
        <v>30</v>
      </c>
      <c r="K108" s="15"/>
      <c r="L108" s="15"/>
      <c r="M108" s="15"/>
      <c r="N108" s="15"/>
      <c r="O108" s="15"/>
    </row>
    <row r="109" spans="1:15" x14ac:dyDescent="0.35">
      <c r="A109" s="7" t="e">
        <f>#REF!</f>
        <v>#REF!</v>
      </c>
      <c r="B109" s="7" t="e">
        <f>#REF!</f>
        <v>#REF!</v>
      </c>
      <c r="C109" s="8" t="s">
        <v>19</v>
      </c>
      <c r="D109" s="9" t="s">
        <v>44</v>
      </c>
      <c r="E109" s="13">
        <v>1220</v>
      </c>
      <c r="F109" s="22"/>
      <c r="G109" s="14" t="s">
        <v>8</v>
      </c>
      <c r="H109" s="14" t="s">
        <v>8</v>
      </c>
      <c r="I109" s="14" t="s">
        <v>9</v>
      </c>
      <c r="J109" s="14" t="s">
        <v>30</v>
      </c>
      <c r="K109" s="15"/>
      <c r="L109" s="15"/>
      <c r="M109" s="15"/>
      <c r="N109" s="15"/>
      <c r="O109" s="15"/>
    </row>
    <row r="110" spans="1:15" x14ac:dyDescent="0.35">
      <c r="A110" s="7" t="e">
        <f>#REF!</f>
        <v>#REF!</v>
      </c>
      <c r="B110" s="7" t="e">
        <f>#REF!</f>
        <v>#REF!</v>
      </c>
      <c r="C110" s="8" t="s">
        <v>75</v>
      </c>
      <c r="D110" s="9" t="s">
        <v>44</v>
      </c>
      <c r="E110" s="13">
        <v>1230</v>
      </c>
      <c r="F110" s="22"/>
      <c r="G110" s="14" t="s">
        <v>8</v>
      </c>
      <c r="H110" s="14" t="s">
        <v>8</v>
      </c>
      <c r="I110" s="14" t="s">
        <v>9</v>
      </c>
      <c r="J110" s="14" t="s">
        <v>30</v>
      </c>
      <c r="K110" s="15"/>
      <c r="L110" s="15"/>
      <c r="M110" s="15"/>
      <c r="N110" s="15"/>
      <c r="O110" s="15"/>
    </row>
    <row r="111" spans="1:15" x14ac:dyDescent="0.35">
      <c r="A111" s="7" t="e">
        <f>#REF!</f>
        <v>#REF!</v>
      </c>
      <c r="B111" s="7" t="e">
        <f>#REF!</f>
        <v>#REF!</v>
      </c>
      <c r="C111" s="8" t="s">
        <v>21</v>
      </c>
      <c r="D111" s="9" t="s">
        <v>44</v>
      </c>
      <c r="E111" s="13">
        <v>1240</v>
      </c>
      <c r="F111" s="22"/>
      <c r="G111" s="14" t="s">
        <v>8</v>
      </c>
      <c r="H111" s="14" t="s">
        <v>8</v>
      </c>
      <c r="I111" s="14" t="s">
        <v>9</v>
      </c>
      <c r="J111" s="14" t="s">
        <v>30</v>
      </c>
      <c r="K111" s="15"/>
      <c r="L111" s="15"/>
      <c r="M111" s="15"/>
      <c r="N111" s="15"/>
      <c r="O111" s="15"/>
    </row>
    <row r="112" spans="1:15" x14ac:dyDescent="0.35">
      <c r="A112" s="7" t="e">
        <f>#REF!</f>
        <v>#REF!</v>
      </c>
      <c r="B112" s="7" t="e">
        <f>#REF!</f>
        <v>#REF!</v>
      </c>
      <c r="C112" s="8" t="s">
        <v>76</v>
      </c>
      <c r="D112" s="9" t="s">
        <v>44</v>
      </c>
      <c r="E112" s="13">
        <v>1250</v>
      </c>
      <c r="F112" s="22"/>
      <c r="G112" s="14" t="s">
        <v>8</v>
      </c>
      <c r="H112" s="14" t="s">
        <v>8</v>
      </c>
      <c r="I112" s="14" t="s">
        <v>9</v>
      </c>
      <c r="J112" s="14" t="s">
        <v>30</v>
      </c>
      <c r="K112" s="15"/>
      <c r="L112" s="15"/>
      <c r="M112" s="15"/>
      <c r="N112" s="15"/>
      <c r="O112" s="15"/>
    </row>
    <row r="113" spans="1:15" x14ac:dyDescent="0.35">
      <c r="A113" s="7" t="e">
        <f>#REF!</f>
        <v>#REF!</v>
      </c>
      <c r="B113" s="7" t="e">
        <f>#REF!</f>
        <v>#REF!</v>
      </c>
      <c r="C113" s="8" t="s">
        <v>77</v>
      </c>
      <c r="D113" s="9" t="s">
        <v>44</v>
      </c>
      <c r="E113" s="13">
        <v>1260</v>
      </c>
      <c r="F113" s="22"/>
      <c r="G113" s="14" t="s">
        <v>8</v>
      </c>
      <c r="H113" s="14" t="s">
        <v>8</v>
      </c>
      <c r="I113" s="14" t="s">
        <v>9</v>
      </c>
      <c r="J113" s="14" t="s">
        <v>30</v>
      </c>
      <c r="K113" s="15"/>
      <c r="L113" s="15"/>
      <c r="M113" s="15"/>
      <c r="N113" s="15"/>
      <c r="O113" s="15"/>
    </row>
    <row r="114" spans="1:15" x14ac:dyDescent="0.35">
      <c r="A114" s="7" t="e">
        <f>#REF!</f>
        <v>#REF!</v>
      </c>
      <c r="B114" s="7" t="e">
        <f>#REF!</f>
        <v>#REF!</v>
      </c>
      <c r="C114" s="8" t="s">
        <v>78</v>
      </c>
      <c r="D114" s="9" t="s">
        <v>44</v>
      </c>
      <c r="E114" s="13">
        <v>1280</v>
      </c>
      <c r="F114" s="22"/>
      <c r="G114" s="14" t="s">
        <v>8</v>
      </c>
      <c r="H114" s="14" t="s">
        <v>8</v>
      </c>
      <c r="I114" s="14" t="s">
        <v>9</v>
      </c>
      <c r="J114" s="14" t="s">
        <v>31</v>
      </c>
      <c r="K114" s="15"/>
      <c r="L114" s="15"/>
      <c r="M114" s="15"/>
      <c r="N114" s="15"/>
      <c r="O114" s="15"/>
    </row>
    <row r="115" spans="1:15" x14ac:dyDescent="0.35">
      <c r="A115" s="7" t="e">
        <f>#REF!</f>
        <v>#REF!</v>
      </c>
      <c r="B115" s="7" t="e">
        <f>#REF!</f>
        <v>#REF!</v>
      </c>
      <c r="C115" s="10" t="s">
        <v>14</v>
      </c>
      <c r="D115" s="9" t="s">
        <v>44</v>
      </c>
      <c r="E115" s="13">
        <v>1290</v>
      </c>
      <c r="F115" s="22"/>
      <c r="G115" s="14" t="s">
        <v>8</v>
      </c>
      <c r="H115" s="14" t="s">
        <v>8</v>
      </c>
      <c r="I115" s="14" t="s">
        <v>9</v>
      </c>
      <c r="J115" s="14" t="s">
        <v>30</v>
      </c>
      <c r="K115" s="15"/>
      <c r="L115" s="15"/>
      <c r="M115" s="15"/>
      <c r="N115" s="15"/>
      <c r="O115" s="15"/>
    </row>
    <row r="116" spans="1:15" x14ac:dyDescent="0.35">
      <c r="A116" s="7" t="e">
        <f>#REF!</f>
        <v>#REF!</v>
      </c>
      <c r="B116" s="7" t="e">
        <f>#REF!</f>
        <v>#REF!</v>
      </c>
      <c r="C116" s="8" t="s">
        <v>16</v>
      </c>
      <c r="D116" s="9" t="s">
        <v>44</v>
      </c>
      <c r="E116" s="13">
        <v>1310</v>
      </c>
      <c r="F116" s="22"/>
      <c r="G116" s="14" t="s">
        <v>8</v>
      </c>
      <c r="H116" s="14" t="s">
        <v>8</v>
      </c>
      <c r="I116" s="14" t="s">
        <v>9</v>
      </c>
      <c r="J116" s="14" t="s">
        <v>32</v>
      </c>
      <c r="K116" s="15"/>
      <c r="L116" s="15"/>
      <c r="M116" s="15"/>
      <c r="N116" s="15"/>
      <c r="O116" s="15"/>
    </row>
    <row r="117" spans="1:15" x14ac:dyDescent="0.35">
      <c r="A117" s="7" t="e">
        <f>#REF!</f>
        <v>#REF!</v>
      </c>
      <c r="B117" s="7" t="e">
        <f>#REF!</f>
        <v>#REF!</v>
      </c>
      <c r="C117" s="8" t="s">
        <v>17</v>
      </c>
      <c r="D117" s="9" t="s">
        <v>44</v>
      </c>
      <c r="E117" s="13">
        <v>1320</v>
      </c>
      <c r="F117" s="22"/>
      <c r="G117" s="14" t="s">
        <v>8</v>
      </c>
      <c r="H117" s="14" t="s">
        <v>8</v>
      </c>
      <c r="I117" s="14" t="s">
        <v>9</v>
      </c>
      <c r="J117" s="14" t="s">
        <v>34</v>
      </c>
      <c r="K117" s="15"/>
      <c r="L117" s="15"/>
      <c r="M117" s="15"/>
      <c r="N117" s="15"/>
      <c r="O117" s="15"/>
    </row>
    <row r="118" spans="1:15" x14ac:dyDescent="0.35">
      <c r="A118" s="7" t="e">
        <f>#REF!</f>
        <v>#REF!</v>
      </c>
      <c r="B118" s="7" t="e">
        <f>#REF!</f>
        <v>#REF!</v>
      </c>
      <c r="C118" s="8" t="s">
        <v>19</v>
      </c>
      <c r="D118" s="9" t="s">
        <v>44</v>
      </c>
      <c r="E118" s="13">
        <v>1330</v>
      </c>
      <c r="F118" s="22"/>
      <c r="G118" s="14" t="s">
        <v>8</v>
      </c>
      <c r="H118" s="14" t="s">
        <v>8</v>
      </c>
      <c r="I118" s="14" t="s">
        <v>9</v>
      </c>
      <c r="J118" s="14" t="s">
        <v>34</v>
      </c>
      <c r="K118" s="15"/>
      <c r="L118" s="15"/>
      <c r="M118" s="15"/>
      <c r="N118" s="15"/>
      <c r="O118" s="15"/>
    </row>
    <row r="119" spans="1:15" x14ac:dyDescent="0.35">
      <c r="A119" s="7" t="e">
        <f>#REF!</f>
        <v>#REF!</v>
      </c>
      <c r="B119" s="7" t="e">
        <f>#REF!</f>
        <v>#REF!</v>
      </c>
      <c r="C119" s="8" t="s">
        <v>79</v>
      </c>
      <c r="D119" s="9" t="s">
        <v>44</v>
      </c>
      <c r="E119" s="13">
        <v>1340</v>
      </c>
      <c r="F119" s="22"/>
      <c r="G119" s="14" t="s">
        <v>8</v>
      </c>
      <c r="H119" s="14" t="s">
        <v>8</v>
      </c>
      <c r="I119" s="14" t="s">
        <v>9</v>
      </c>
      <c r="J119" s="14" t="s">
        <v>34</v>
      </c>
      <c r="K119" s="15"/>
      <c r="L119" s="15"/>
      <c r="M119" s="15"/>
      <c r="N119" s="15"/>
      <c r="O119" s="15"/>
    </row>
    <row r="120" spans="1:15" x14ac:dyDescent="0.35">
      <c r="A120" s="7" t="e">
        <f>#REF!</f>
        <v>#REF!</v>
      </c>
      <c r="B120" s="7" t="e">
        <f>#REF!</f>
        <v>#REF!</v>
      </c>
      <c r="C120" s="8" t="s">
        <v>21</v>
      </c>
      <c r="D120" s="9" t="s">
        <v>44</v>
      </c>
      <c r="E120" s="13">
        <v>1350</v>
      </c>
      <c r="F120" s="22"/>
      <c r="G120" s="14" t="s">
        <v>8</v>
      </c>
      <c r="H120" s="14" t="s">
        <v>8</v>
      </c>
      <c r="I120" s="14" t="s">
        <v>9</v>
      </c>
      <c r="J120" s="14" t="s">
        <v>34</v>
      </c>
      <c r="K120" s="15"/>
      <c r="L120" s="15"/>
      <c r="M120" s="15"/>
      <c r="N120" s="15"/>
      <c r="O120" s="15"/>
    </row>
    <row r="121" spans="1:15" x14ac:dyDescent="0.35">
      <c r="A121" s="7" t="e">
        <f>#REF!</f>
        <v>#REF!</v>
      </c>
      <c r="B121" s="7" t="e">
        <f>#REF!</f>
        <v>#REF!</v>
      </c>
      <c r="C121" s="8" t="s">
        <v>80</v>
      </c>
      <c r="D121" s="9" t="s">
        <v>44</v>
      </c>
      <c r="E121" s="13">
        <v>1360</v>
      </c>
      <c r="F121" s="22"/>
      <c r="G121" s="14" t="s">
        <v>8</v>
      </c>
      <c r="H121" s="14" t="s">
        <v>8</v>
      </c>
      <c r="I121" s="14" t="s">
        <v>9</v>
      </c>
      <c r="J121" s="14" t="s">
        <v>34</v>
      </c>
      <c r="K121" s="15"/>
      <c r="L121" s="15"/>
      <c r="M121" s="15"/>
      <c r="N121" s="15"/>
      <c r="O121" s="15"/>
    </row>
    <row r="122" spans="1:15" x14ac:dyDescent="0.35">
      <c r="A122" s="7" t="e">
        <f>#REF!</f>
        <v>#REF!</v>
      </c>
      <c r="B122" s="7" t="e">
        <f>#REF!</f>
        <v>#REF!</v>
      </c>
      <c r="C122" s="8" t="s">
        <v>12</v>
      </c>
      <c r="D122" s="9" t="s">
        <v>44</v>
      </c>
      <c r="E122" s="13">
        <v>1380</v>
      </c>
      <c r="F122" s="22"/>
      <c r="G122" s="14" t="s">
        <v>8</v>
      </c>
      <c r="H122" s="14" t="s">
        <v>8</v>
      </c>
      <c r="I122" s="14" t="s">
        <v>9</v>
      </c>
      <c r="J122" s="14" t="s">
        <v>34</v>
      </c>
      <c r="K122" s="15"/>
      <c r="L122" s="15"/>
      <c r="M122" s="15"/>
      <c r="N122" s="15"/>
      <c r="O122" s="15"/>
    </row>
    <row r="123" spans="1:15" x14ac:dyDescent="0.35">
      <c r="A123" s="7" t="e">
        <f>#REF!</f>
        <v>#REF!</v>
      </c>
      <c r="B123" s="7" t="e">
        <f>#REF!</f>
        <v>#REF!</v>
      </c>
      <c r="C123" s="8" t="s">
        <v>81</v>
      </c>
      <c r="D123" s="9" t="s">
        <v>44</v>
      </c>
      <c r="E123" s="13">
        <v>1390</v>
      </c>
      <c r="F123" s="22"/>
      <c r="G123" s="14" t="s">
        <v>8</v>
      </c>
      <c r="H123" s="14" t="s">
        <v>8</v>
      </c>
      <c r="I123" s="14" t="s">
        <v>9</v>
      </c>
      <c r="J123" s="14" t="s">
        <v>34</v>
      </c>
      <c r="K123" s="15"/>
      <c r="L123" s="15"/>
      <c r="M123" s="15"/>
      <c r="N123" s="15"/>
      <c r="O123" s="15"/>
    </row>
    <row r="124" spans="1:15" x14ac:dyDescent="0.35">
      <c r="A124" s="7" t="e">
        <f>#REF!</f>
        <v>#REF!</v>
      </c>
      <c r="B124" s="7" t="e">
        <f>#REF!</f>
        <v>#REF!</v>
      </c>
      <c r="C124" s="10" t="s">
        <v>14</v>
      </c>
      <c r="D124" s="9" t="s">
        <v>44</v>
      </c>
      <c r="E124" s="13">
        <v>1400</v>
      </c>
      <c r="F124" s="22"/>
      <c r="G124" s="14" t="s">
        <v>8</v>
      </c>
      <c r="H124" s="14" t="s">
        <v>8</v>
      </c>
      <c r="I124" s="14" t="s">
        <v>9</v>
      </c>
      <c r="J124" s="14" t="s">
        <v>35</v>
      </c>
      <c r="K124" s="15"/>
      <c r="L124" s="15"/>
      <c r="M124" s="15"/>
      <c r="N124" s="15"/>
      <c r="O124" s="15"/>
    </row>
    <row r="125" spans="1:15" x14ac:dyDescent="0.35">
      <c r="A125" s="7" t="e">
        <f>#REF!</f>
        <v>#REF!</v>
      </c>
      <c r="B125" s="7" t="e">
        <f>#REF!</f>
        <v>#REF!</v>
      </c>
      <c r="C125" s="8" t="s">
        <v>15</v>
      </c>
      <c r="D125" s="9" t="s">
        <v>44</v>
      </c>
      <c r="E125" s="13">
        <v>1410</v>
      </c>
      <c r="F125" s="22"/>
      <c r="G125" s="14" t="s">
        <v>8</v>
      </c>
      <c r="H125" s="14" t="s">
        <v>8</v>
      </c>
      <c r="I125" s="14" t="s">
        <v>9</v>
      </c>
      <c r="J125" s="14" t="s">
        <v>35</v>
      </c>
      <c r="K125" s="15"/>
      <c r="L125" s="15"/>
      <c r="M125" s="15"/>
      <c r="N125" s="15"/>
      <c r="O125" s="15"/>
    </row>
    <row r="126" spans="1:15" x14ac:dyDescent="0.35">
      <c r="A126" s="7" t="e">
        <f>#REF!</f>
        <v>#REF!</v>
      </c>
      <c r="B126" s="7" t="e">
        <f>#REF!</f>
        <v>#REF!</v>
      </c>
      <c r="C126" s="8" t="s">
        <v>16</v>
      </c>
      <c r="D126" s="9" t="s">
        <v>44</v>
      </c>
      <c r="E126" s="13">
        <v>1420</v>
      </c>
      <c r="F126" s="22"/>
      <c r="G126" s="14" t="s">
        <v>8</v>
      </c>
      <c r="H126" s="14" t="s">
        <v>8</v>
      </c>
      <c r="I126" s="14" t="s">
        <v>9</v>
      </c>
      <c r="J126" s="14" t="s">
        <v>35</v>
      </c>
      <c r="K126" s="15"/>
      <c r="L126" s="15"/>
      <c r="M126" s="15"/>
      <c r="N126" s="15"/>
      <c r="O126" s="15"/>
    </row>
    <row r="127" spans="1:15" x14ac:dyDescent="0.35">
      <c r="A127" s="7" t="e">
        <f>#REF!</f>
        <v>#REF!</v>
      </c>
      <c r="B127" s="7" t="e">
        <f>#REF!</f>
        <v>#REF!</v>
      </c>
      <c r="C127" s="8" t="s">
        <v>17</v>
      </c>
      <c r="D127" s="9" t="s">
        <v>44</v>
      </c>
      <c r="E127" s="13">
        <v>1430</v>
      </c>
      <c r="F127" s="22"/>
      <c r="G127" s="14" t="s">
        <v>8</v>
      </c>
      <c r="H127" s="14" t="s">
        <v>8</v>
      </c>
      <c r="I127" s="14" t="s">
        <v>9</v>
      </c>
      <c r="J127" s="14" t="s">
        <v>35</v>
      </c>
      <c r="K127" s="15"/>
      <c r="L127" s="15"/>
      <c r="M127" s="15"/>
      <c r="N127" s="15"/>
      <c r="O127" s="15"/>
    </row>
    <row r="128" spans="1:15" x14ac:dyDescent="0.35">
      <c r="A128" s="7" t="e">
        <f>#REF!</f>
        <v>#REF!</v>
      </c>
      <c r="B128" s="7" t="e">
        <f>#REF!</f>
        <v>#REF!</v>
      </c>
      <c r="C128" s="8" t="s">
        <v>19</v>
      </c>
      <c r="D128" s="9" t="s">
        <v>44</v>
      </c>
      <c r="E128" s="13">
        <v>1440</v>
      </c>
      <c r="F128" s="22"/>
      <c r="G128" s="14" t="s">
        <v>8</v>
      </c>
      <c r="H128" s="14" t="s">
        <v>8</v>
      </c>
      <c r="I128" s="14" t="s">
        <v>9</v>
      </c>
      <c r="J128" s="14" t="s">
        <v>35</v>
      </c>
      <c r="K128" s="15"/>
      <c r="L128" s="15"/>
      <c r="M128" s="15"/>
      <c r="N128" s="15"/>
      <c r="O128" s="15"/>
    </row>
    <row r="129" spans="1:15" x14ac:dyDescent="0.35">
      <c r="A129" s="7" t="e">
        <f>#REF!</f>
        <v>#REF!</v>
      </c>
      <c r="B129" s="7" t="e">
        <f>#REF!</f>
        <v>#REF!</v>
      </c>
      <c r="C129" s="8" t="s">
        <v>82</v>
      </c>
      <c r="D129" s="9" t="s">
        <v>44</v>
      </c>
      <c r="E129" s="13">
        <v>1450</v>
      </c>
      <c r="F129" s="22"/>
      <c r="G129" s="14" t="s">
        <v>8</v>
      </c>
      <c r="H129" s="14" t="s">
        <v>8</v>
      </c>
      <c r="I129" s="14" t="s">
        <v>9</v>
      </c>
      <c r="J129" s="14" t="s">
        <v>35</v>
      </c>
      <c r="K129" s="15"/>
      <c r="L129" s="15"/>
      <c r="M129" s="15"/>
      <c r="N129" s="15"/>
      <c r="O129" s="15"/>
    </row>
    <row r="130" spans="1:15" x14ac:dyDescent="0.35">
      <c r="A130" s="7" t="e">
        <f>#REF!</f>
        <v>#REF!</v>
      </c>
      <c r="B130" s="7" t="e">
        <f>#REF!</f>
        <v>#REF!</v>
      </c>
      <c r="C130" s="8" t="s">
        <v>21</v>
      </c>
      <c r="D130" s="9" t="s">
        <v>44</v>
      </c>
      <c r="E130" s="13">
        <v>1460</v>
      </c>
      <c r="F130" s="22"/>
      <c r="G130" s="14" t="s">
        <v>8</v>
      </c>
      <c r="H130" s="14" t="s">
        <v>8</v>
      </c>
      <c r="I130" s="14" t="s">
        <v>9</v>
      </c>
      <c r="J130" s="14" t="s">
        <v>35</v>
      </c>
      <c r="K130" s="15"/>
      <c r="L130" s="15"/>
      <c r="M130" s="15"/>
      <c r="N130" s="15"/>
      <c r="O130" s="15"/>
    </row>
    <row r="131" spans="1:15" x14ac:dyDescent="0.35">
      <c r="A131" s="7" t="e">
        <f>#REF!</f>
        <v>#REF!</v>
      </c>
      <c r="B131" s="7" t="e">
        <f>#REF!</f>
        <v>#REF!</v>
      </c>
      <c r="C131" s="8" t="s">
        <v>83</v>
      </c>
      <c r="D131" s="9" t="s">
        <v>44</v>
      </c>
      <c r="E131" s="13">
        <v>1470</v>
      </c>
      <c r="F131" s="22"/>
      <c r="G131" s="14" t="s">
        <v>8</v>
      </c>
      <c r="H131" s="14" t="s">
        <v>8</v>
      </c>
      <c r="I131" s="14" t="s">
        <v>9</v>
      </c>
      <c r="J131" s="14" t="s">
        <v>35</v>
      </c>
      <c r="K131" s="15"/>
      <c r="L131" s="15"/>
      <c r="M131" s="15"/>
      <c r="N131" s="15"/>
      <c r="O131" s="15"/>
    </row>
    <row r="132" spans="1:15" x14ac:dyDescent="0.35">
      <c r="A132" s="7" t="e">
        <f>#REF!</f>
        <v>#REF!</v>
      </c>
      <c r="B132" s="7" t="e">
        <f>#REF!</f>
        <v>#REF!</v>
      </c>
      <c r="C132" s="8" t="s">
        <v>84</v>
      </c>
      <c r="D132" s="9" t="s">
        <v>44</v>
      </c>
      <c r="E132" s="13">
        <v>1480</v>
      </c>
      <c r="F132" s="22"/>
      <c r="G132" s="14" t="s">
        <v>8</v>
      </c>
      <c r="H132" s="14" t="s">
        <v>8</v>
      </c>
      <c r="I132" s="14" t="s">
        <v>9</v>
      </c>
      <c r="J132" s="14" t="s">
        <v>36</v>
      </c>
      <c r="K132" s="15"/>
      <c r="L132" s="15"/>
      <c r="M132" s="15"/>
      <c r="N132" s="15"/>
      <c r="O132" s="15"/>
    </row>
    <row r="133" spans="1:15" x14ac:dyDescent="0.35">
      <c r="A133" s="7" t="e">
        <f>#REF!</f>
        <v>#REF!</v>
      </c>
      <c r="B133" s="7" t="e">
        <f>#REF!</f>
        <v>#REF!</v>
      </c>
      <c r="C133" s="8" t="s">
        <v>12</v>
      </c>
      <c r="D133" s="9" t="s">
        <v>44</v>
      </c>
      <c r="E133" s="13">
        <v>1490</v>
      </c>
      <c r="F133" s="22"/>
      <c r="G133" s="14" t="s">
        <v>8</v>
      </c>
      <c r="H133" s="14" t="s">
        <v>8</v>
      </c>
      <c r="I133" s="14" t="s">
        <v>9</v>
      </c>
      <c r="J133" s="14" t="s">
        <v>35</v>
      </c>
      <c r="K133" s="15"/>
      <c r="L133" s="15"/>
      <c r="M133" s="15"/>
      <c r="N133" s="15"/>
      <c r="O133" s="15"/>
    </row>
    <row r="134" spans="1:15" x14ac:dyDescent="0.35">
      <c r="A134" s="7" t="e">
        <f>#REF!</f>
        <v>#REF!</v>
      </c>
      <c r="B134" s="7" t="e">
        <f>#REF!</f>
        <v>#REF!</v>
      </c>
      <c r="C134" s="8" t="s">
        <v>85</v>
      </c>
      <c r="D134" s="9" t="s">
        <v>44</v>
      </c>
      <c r="E134" s="13">
        <v>1500</v>
      </c>
      <c r="F134" s="22"/>
      <c r="G134" s="14" t="s">
        <v>8</v>
      </c>
      <c r="H134" s="14" t="s">
        <v>8</v>
      </c>
      <c r="I134" s="14" t="s">
        <v>9</v>
      </c>
      <c r="J134" s="14" t="s">
        <v>35</v>
      </c>
      <c r="K134" s="15"/>
      <c r="L134" s="15"/>
      <c r="M134" s="15"/>
      <c r="N134" s="15"/>
      <c r="O134" s="15"/>
    </row>
    <row r="135" spans="1:15" x14ac:dyDescent="0.35">
      <c r="A135" s="7" t="e">
        <f>#REF!</f>
        <v>#REF!</v>
      </c>
      <c r="B135" s="7" t="e">
        <f>#REF!</f>
        <v>#REF!</v>
      </c>
      <c r="C135" s="10" t="s">
        <v>14</v>
      </c>
      <c r="D135" s="9" t="s">
        <v>44</v>
      </c>
      <c r="E135" s="13">
        <v>1510</v>
      </c>
      <c r="F135" s="22"/>
      <c r="G135" s="14" t="s">
        <v>8</v>
      </c>
      <c r="H135" s="14" t="s">
        <v>8</v>
      </c>
      <c r="I135" s="14" t="s">
        <v>9</v>
      </c>
      <c r="J135" s="14" t="s">
        <v>37</v>
      </c>
      <c r="K135" s="15"/>
      <c r="L135" s="15"/>
      <c r="M135" s="15"/>
      <c r="N135" s="15"/>
      <c r="O135" s="15"/>
    </row>
    <row r="136" spans="1:15" x14ac:dyDescent="0.35">
      <c r="A136" s="7" t="e">
        <f>#REF!</f>
        <v>#REF!</v>
      </c>
      <c r="B136" s="7" t="e">
        <f>#REF!</f>
        <v>#REF!</v>
      </c>
      <c r="C136" s="8" t="s">
        <v>15</v>
      </c>
      <c r="D136" s="9" t="s">
        <v>44</v>
      </c>
      <c r="E136" s="13">
        <v>1520</v>
      </c>
      <c r="F136" s="22"/>
      <c r="G136" s="14" t="s">
        <v>8</v>
      </c>
      <c r="H136" s="14" t="s">
        <v>8</v>
      </c>
      <c r="I136" s="14" t="s">
        <v>9</v>
      </c>
      <c r="J136" s="14" t="s">
        <v>33</v>
      </c>
      <c r="K136" s="15"/>
      <c r="L136" s="15"/>
      <c r="M136" s="15"/>
      <c r="N136" s="15"/>
      <c r="O136" s="15"/>
    </row>
    <row r="137" spans="1:15" x14ac:dyDescent="0.35">
      <c r="A137" s="7" t="e">
        <f>#REF!</f>
        <v>#REF!</v>
      </c>
      <c r="B137" s="7" t="e">
        <f>#REF!</f>
        <v>#REF!</v>
      </c>
      <c r="C137" s="8" t="s">
        <v>16</v>
      </c>
      <c r="D137" s="9" t="s">
        <v>44</v>
      </c>
      <c r="E137" s="13">
        <v>1530</v>
      </c>
      <c r="F137" s="22"/>
      <c r="G137" s="14" t="s">
        <v>8</v>
      </c>
      <c r="H137" s="14" t="s">
        <v>8</v>
      </c>
      <c r="I137" s="14" t="s">
        <v>9</v>
      </c>
      <c r="J137" s="14" t="s">
        <v>35</v>
      </c>
      <c r="K137" s="15"/>
      <c r="L137" s="15"/>
      <c r="M137" s="15"/>
      <c r="N137" s="15"/>
      <c r="O137" s="15"/>
    </row>
    <row r="138" spans="1:15" x14ac:dyDescent="0.35">
      <c r="A138" s="7" t="e">
        <f>#REF!</f>
        <v>#REF!</v>
      </c>
      <c r="B138" s="7" t="e">
        <f>#REF!</f>
        <v>#REF!</v>
      </c>
      <c r="C138" s="8" t="s">
        <v>17</v>
      </c>
      <c r="D138" s="9" t="s">
        <v>44</v>
      </c>
      <c r="E138" s="13">
        <v>1540</v>
      </c>
      <c r="F138" s="22"/>
      <c r="G138" s="14" t="s">
        <v>8</v>
      </c>
      <c r="H138" s="14" t="s">
        <v>8</v>
      </c>
      <c r="I138" s="14" t="s">
        <v>9</v>
      </c>
      <c r="J138" s="14" t="s">
        <v>35</v>
      </c>
      <c r="K138" s="15"/>
      <c r="L138" s="15"/>
      <c r="M138" s="15"/>
      <c r="N138" s="15"/>
      <c r="O138" s="15"/>
    </row>
    <row r="139" spans="1:15" x14ac:dyDescent="0.35">
      <c r="A139" s="7" t="e">
        <f>#REF!</f>
        <v>#REF!</v>
      </c>
      <c r="B139" s="7" t="e">
        <f>#REF!</f>
        <v>#REF!</v>
      </c>
      <c r="C139" s="8" t="s">
        <v>19</v>
      </c>
      <c r="D139" s="9" t="s">
        <v>44</v>
      </c>
      <c r="E139" s="13">
        <v>1550</v>
      </c>
      <c r="F139" s="22"/>
      <c r="G139" s="14" t="s">
        <v>8</v>
      </c>
      <c r="H139" s="14" t="s">
        <v>8</v>
      </c>
      <c r="I139" s="14" t="s">
        <v>9</v>
      </c>
      <c r="J139" s="14" t="s">
        <v>35</v>
      </c>
      <c r="K139" s="15"/>
      <c r="L139" s="15"/>
      <c r="M139" s="15"/>
      <c r="N139" s="15"/>
      <c r="O139" s="15"/>
    </row>
    <row r="140" spans="1:15" x14ac:dyDescent="0.35">
      <c r="A140" s="7" t="e">
        <f>#REF!</f>
        <v>#REF!</v>
      </c>
      <c r="B140" s="7" t="e">
        <f>#REF!</f>
        <v>#REF!</v>
      </c>
      <c r="C140" s="8" t="s">
        <v>86</v>
      </c>
      <c r="D140" s="9" t="s">
        <v>44</v>
      </c>
      <c r="E140" s="13">
        <v>1560</v>
      </c>
      <c r="F140" s="22"/>
      <c r="G140" s="14" t="s">
        <v>8</v>
      </c>
      <c r="H140" s="14" t="s">
        <v>8</v>
      </c>
      <c r="I140" s="14" t="s">
        <v>9</v>
      </c>
      <c r="J140" s="14" t="s">
        <v>36</v>
      </c>
      <c r="K140" s="15"/>
      <c r="L140" s="15"/>
      <c r="M140" s="15"/>
      <c r="N140" s="15"/>
      <c r="O140" s="15"/>
    </row>
    <row r="141" spans="1:15" x14ac:dyDescent="0.35">
      <c r="A141" s="7" t="e">
        <f>#REF!</f>
        <v>#REF!</v>
      </c>
      <c r="B141" s="7" t="e">
        <f>#REF!</f>
        <v>#REF!</v>
      </c>
      <c r="C141" s="8" t="s">
        <v>21</v>
      </c>
      <c r="D141" s="9" t="s">
        <v>44</v>
      </c>
      <c r="E141" s="13">
        <v>1570</v>
      </c>
      <c r="F141" s="22"/>
      <c r="G141" s="14" t="s">
        <v>8</v>
      </c>
      <c r="H141" s="14" t="s">
        <v>8</v>
      </c>
      <c r="I141" s="14" t="s">
        <v>9</v>
      </c>
      <c r="J141" s="14" t="s">
        <v>39</v>
      </c>
      <c r="K141" s="15"/>
      <c r="L141" s="15"/>
      <c r="M141" s="15"/>
      <c r="N141" s="15"/>
      <c r="O141" s="15"/>
    </row>
    <row r="142" spans="1:15" x14ac:dyDescent="0.35">
      <c r="A142" s="7" t="e">
        <f>#REF!</f>
        <v>#REF!</v>
      </c>
      <c r="B142" s="7" t="e">
        <f>#REF!</f>
        <v>#REF!</v>
      </c>
      <c r="C142" s="8" t="s">
        <v>87</v>
      </c>
      <c r="D142" s="9" t="s">
        <v>44</v>
      </c>
      <c r="E142" s="13">
        <v>1580</v>
      </c>
      <c r="F142" s="22"/>
      <c r="G142" s="14" t="s">
        <v>8</v>
      </c>
      <c r="H142" s="14" t="s">
        <v>8</v>
      </c>
      <c r="I142" s="14" t="s">
        <v>9</v>
      </c>
      <c r="J142" s="14" t="s">
        <v>39</v>
      </c>
      <c r="K142" s="15"/>
      <c r="L142" s="15"/>
      <c r="M142" s="15"/>
      <c r="N142" s="15"/>
      <c r="O142" s="15"/>
    </row>
    <row r="143" spans="1:15" x14ac:dyDescent="0.35">
      <c r="A143" s="7" t="e">
        <f>#REF!</f>
        <v>#REF!</v>
      </c>
      <c r="B143" s="7" t="e">
        <f>#REF!</f>
        <v>#REF!</v>
      </c>
      <c r="C143" s="8" t="s">
        <v>88</v>
      </c>
      <c r="D143" s="9" t="s">
        <v>44</v>
      </c>
      <c r="E143" s="13">
        <v>1590</v>
      </c>
      <c r="F143" s="22"/>
      <c r="G143" s="14" t="s">
        <v>8</v>
      </c>
      <c r="H143" s="14" t="s">
        <v>8</v>
      </c>
      <c r="I143" s="14" t="s">
        <v>9</v>
      </c>
      <c r="J143" s="14" t="s">
        <v>39</v>
      </c>
      <c r="K143" s="15"/>
      <c r="L143" s="15"/>
      <c r="M143" s="15"/>
      <c r="N143" s="15"/>
      <c r="O143" s="15"/>
    </row>
    <row r="144" spans="1:15" x14ac:dyDescent="0.35">
      <c r="A144" s="7" t="e">
        <f>#REF!</f>
        <v>#REF!</v>
      </c>
      <c r="B144" s="7" t="e">
        <f>#REF!</f>
        <v>#REF!</v>
      </c>
      <c r="C144" s="8" t="s">
        <v>12</v>
      </c>
      <c r="D144" s="9" t="s">
        <v>44</v>
      </c>
      <c r="E144" s="13">
        <v>1600</v>
      </c>
      <c r="F144" s="22"/>
      <c r="G144" s="14" t="s">
        <v>8</v>
      </c>
      <c r="H144" s="14" t="s">
        <v>8</v>
      </c>
      <c r="I144" s="14" t="s">
        <v>9</v>
      </c>
      <c r="J144" s="14" t="s">
        <v>40</v>
      </c>
      <c r="K144" s="15"/>
      <c r="L144" s="15"/>
      <c r="M144" s="15"/>
      <c r="N144" s="15"/>
      <c r="O144" s="15"/>
    </row>
    <row r="145" spans="1:15" x14ac:dyDescent="0.35">
      <c r="A145" s="7" t="e">
        <f>#REF!</f>
        <v>#REF!</v>
      </c>
      <c r="B145" s="7" t="e">
        <f>#REF!</f>
        <v>#REF!</v>
      </c>
      <c r="C145" s="10" t="s">
        <v>14</v>
      </c>
      <c r="D145" s="9" t="s">
        <v>44</v>
      </c>
      <c r="E145" s="13">
        <v>1620</v>
      </c>
      <c r="F145" s="22"/>
      <c r="G145" s="14" t="s">
        <v>8</v>
      </c>
      <c r="H145" s="14" t="s">
        <v>8</v>
      </c>
      <c r="I145" s="14" t="s">
        <v>9</v>
      </c>
      <c r="J145" s="14" t="s">
        <v>41</v>
      </c>
      <c r="K145" s="15"/>
      <c r="L145" s="15"/>
      <c r="M145" s="15"/>
      <c r="N145" s="15"/>
      <c r="O145" s="15"/>
    </row>
    <row r="146" spans="1:15" x14ac:dyDescent="0.35">
      <c r="A146" s="7" t="e">
        <f>#REF!</f>
        <v>#REF!</v>
      </c>
      <c r="B146" s="7" t="e">
        <f>#REF!</f>
        <v>#REF!</v>
      </c>
      <c r="C146" s="8" t="s">
        <v>15</v>
      </c>
      <c r="D146" s="9" t="s">
        <v>44</v>
      </c>
      <c r="E146" s="13">
        <v>1630</v>
      </c>
      <c r="F146" s="22"/>
      <c r="G146" s="14" t="s">
        <v>8</v>
      </c>
      <c r="H146" s="14" t="s">
        <v>8</v>
      </c>
      <c r="I146" s="14" t="s">
        <v>9</v>
      </c>
      <c r="J146" s="14" t="s">
        <v>41</v>
      </c>
      <c r="K146" s="15"/>
      <c r="L146" s="15"/>
      <c r="M146" s="15"/>
      <c r="N146" s="15"/>
      <c r="O146" s="15"/>
    </row>
    <row r="147" spans="1:15" x14ac:dyDescent="0.35">
      <c r="A147" s="7" t="e">
        <f>#REF!</f>
        <v>#REF!</v>
      </c>
      <c r="B147" s="7" t="e">
        <f>#REF!</f>
        <v>#REF!</v>
      </c>
      <c r="C147" s="8" t="s">
        <v>16</v>
      </c>
      <c r="D147" s="9" t="s">
        <v>44</v>
      </c>
      <c r="E147" s="13">
        <v>1640</v>
      </c>
      <c r="F147" s="22"/>
      <c r="G147" s="14" t="s">
        <v>8</v>
      </c>
      <c r="H147" s="14" t="s">
        <v>8</v>
      </c>
      <c r="I147" s="14" t="s">
        <v>9</v>
      </c>
      <c r="J147" s="14" t="s">
        <v>41</v>
      </c>
      <c r="K147" s="15"/>
      <c r="L147" s="15"/>
      <c r="M147" s="15"/>
      <c r="N147" s="15"/>
      <c r="O147" s="15"/>
    </row>
    <row r="148" spans="1:15" x14ac:dyDescent="0.35">
      <c r="A148" s="7" t="e">
        <f>#REF!</f>
        <v>#REF!</v>
      </c>
      <c r="B148" s="7" t="e">
        <f>#REF!</f>
        <v>#REF!</v>
      </c>
      <c r="C148" s="8" t="s">
        <v>89</v>
      </c>
      <c r="D148" s="9" t="s">
        <v>44</v>
      </c>
      <c r="E148" s="13">
        <v>1670</v>
      </c>
      <c r="F148" s="22"/>
      <c r="G148" s="14" t="s">
        <v>8</v>
      </c>
      <c r="H148" s="14" t="s">
        <v>8</v>
      </c>
      <c r="I148" s="14" t="s">
        <v>9</v>
      </c>
      <c r="J148" s="14" t="s">
        <v>38</v>
      </c>
      <c r="K148" s="15"/>
      <c r="L148" s="15"/>
      <c r="M148" s="15"/>
      <c r="N148" s="15"/>
      <c r="O148" s="15"/>
    </row>
    <row r="149" spans="1:15" x14ac:dyDescent="0.35">
      <c r="A149" s="7" t="e">
        <f>#REF!</f>
        <v>#REF!</v>
      </c>
      <c r="B149" s="7" t="e">
        <f>#REF!</f>
        <v>#REF!</v>
      </c>
      <c r="C149" s="8" t="s">
        <v>21</v>
      </c>
      <c r="D149" s="9" t="s">
        <v>44</v>
      </c>
      <c r="E149" s="13">
        <v>1680</v>
      </c>
      <c r="F149" s="22"/>
      <c r="G149" s="14" t="s">
        <v>8</v>
      </c>
      <c r="H149" s="14" t="s">
        <v>8</v>
      </c>
      <c r="I149" s="14" t="s">
        <v>9</v>
      </c>
      <c r="J149" s="14" t="s">
        <v>38</v>
      </c>
      <c r="K149" s="15"/>
      <c r="L149" s="15"/>
      <c r="M149" s="15"/>
      <c r="N149" s="15"/>
      <c r="O149" s="15"/>
    </row>
    <row r="150" spans="1:15" x14ac:dyDescent="0.35">
      <c r="A150" s="7" t="e">
        <f>#REF!</f>
        <v>#REF!</v>
      </c>
      <c r="B150" s="7" t="e">
        <f>#REF!</f>
        <v>#REF!</v>
      </c>
      <c r="C150" s="8" t="s">
        <v>90</v>
      </c>
      <c r="D150" s="9" t="s">
        <v>44</v>
      </c>
      <c r="E150" s="13">
        <v>1690</v>
      </c>
      <c r="F150" s="22"/>
      <c r="G150" s="14" t="s">
        <v>8</v>
      </c>
      <c r="H150" s="14" t="s">
        <v>8</v>
      </c>
      <c r="I150" s="14" t="s">
        <v>9</v>
      </c>
      <c r="J150" s="14" t="s">
        <v>42</v>
      </c>
      <c r="K150" s="15"/>
      <c r="L150" s="15"/>
      <c r="M150" s="15"/>
      <c r="N150" s="15"/>
      <c r="O150" s="15"/>
    </row>
    <row r="151" spans="1:15" x14ac:dyDescent="0.35">
      <c r="A151" s="7" t="e">
        <f>#REF!</f>
        <v>#REF!</v>
      </c>
      <c r="B151" s="7" t="e">
        <f>#REF!</f>
        <v>#REF!</v>
      </c>
      <c r="C151" s="8" t="s">
        <v>91</v>
      </c>
      <c r="D151" s="9" t="s">
        <v>44</v>
      </c>
      <c r="E151" s="13">
        <v>1700</v>
      </c>
      <c r="F151" s="22"/>
      <c r="G151" s="14" t="s">
        <v>8</v>
      </c>
      <c r="H151" s="14" t="s">
        <v>8</v>
      </c>
      <c r="I151" s="14" t="s">
        <v>9</v>
      </c>
      <c r="J151" s="14" t="s">
        <v>42</v>
      </c>
      <c r="K151" s="15"/>
      <c r="L151" s="15"/>
      <c r="M151" s="15"/>
      <c r="N151" s="15"/>
      <c r="O151" s="15"/>
    </row>
    <row r="152" spans="1:15" x14ac:dyDescent="0.35">
      <c r="A152" s="7" t="e">
        <f>#REF!</f>
        <v>#REF!</v>
      </c>
      <c r="B152" s="7" t="e">
        <f>#REF!</f>
        <v>#REF!</v>
      </c>
      <c r="C152" s="8" t="s">
        <v>12</v>
      </c>
      <c r="D152" s="9" t="s">
        <v>44</v>
      </c>
      <c r="E152" s="13">
        <v>1710</v>
      </c>
      <c r="F152" s="22"/>
      <c r="G152" s="14" t="s">
        <v>8</v>
      </c>
      <c r="H152" s="14" t="s">
        <v>8</v>
      </c>
      <c r="I152" s="14" t="s">
        <v>9</v>
      </c>
      <c r="J152" s="14" t="s">
        <v>42</v>
      </c>
      <c r="K152" s="15"/>
      <c r="L152" s="15"/>
      <c r="M152" s="15"/>
      <c r="N152" s="15"/>
      <c r="O152" s="15"/>
    </row>
    <row r="153" spans="1:15" x14ac:dyDescent="0.35">
      <c r="A153" s="7" t="e">
        <f>#REF!</f>
        <v>#REF!</v>
      </c>
      <c r="B153" s="7" t="e">
        <f>#REF!</f>
        <v>#REF!</v>
      </c>
      <c r="C153" s="8" t="s">
        <v>92</v>
      </c>
      <c r="D153" s="9" t="s">
        <v>44</v>
      </c>
      <c r="E153" s="13">
        <v>1720</v>
      </c>
      <c r="F153" s="22"/>
      <c r="G153" s="14" t="s">
        <v>8</v>
      </c>
      <c r="H153" s="14" t="s">
        <v>8</v>
      </c>
      <c r="I153" s="14" t="s">
        <v>9</v>
      </c>
      <c r="J153" s="14" t="s">
        <v>42</v>
      </c>
      <c r="K153" s="15"/>
      <c r="L153" s="15"/>
      <c r="M153" s="15"/>
      <c r="N153" s="15"/>
      <c r="O153" s="15"/>
    </row>
    <row r="154" spans="1:15" x14ac:dyDescent="0.35">
      <c r="A154" s="7" t="e">
        <f>#REF!</f>
        <v>#REF!</v>
      </c>
      <c r="B154" s="7" t="e">
        <f>#REF!</f>
        <v>#REF!</v>
      </c>
      <c r="C154" s="10" t="s">
        <v>14</v>
      </c>
      <c r="D154" s="9" t="s">
        <v>44</v>
      </c>
      <c r="E154" s="13">
        <v>1730</v>
      </c>
      <c r="F154" s="22"/>
      <c r="G154" s="14" t="s">
        <v>8</v>
      </c>
      <c r="H154" s="14" t="s">
        <v>8</v>
      </c>
      <c r="I154" s="14" t="s">
        <v>9</v>
      </c>
      <c r="J154" s="14" t="s">
        <v>42</v>
      </c>
      <c r="K154" s="15"/>
      <c r="L154" s="15"/>
      <c r="M154" s="15"/>
      <c r="N154" s="15"/>
      <c r="O154" s="15"/>
    </row>
    <row r="155" spans="1:15" x14ac:dyDescent="0.35">
      <c r="A155" s="7" t="e">
        <f>#REF!</f>
        <v>#REF!</v>
      </c>
      <c r="B155" s="7" t="e">
        <f>#REF!</f>
        <v>#REF!</v>
      </c>
      <c r="C155" s="8" t="s">
        <v>93</v>
      </c>
      <c r="D155" s="9" t="s">
        <v>44</v>
      </c>
      <c r="E155" s="13">
        <v>1780</v>
      </c>
      <c r="F155" s="22"/>
      <c r="G155" s="14" t="s">
        <v>8</v>
      </c>
      <c r="H155" s="14" t="s">
        <v>8</v>
      </c>
      <c r="I155" s="14" t="s">
        <v>9</v>
      </c>
      <c r="J155" s="14" t="s">
        <v>38</v>
      </c>
      <c r="K155" s="15"/>
      <c r="L155" s="15"/>
      <c r="M155" s="15"/>
      <c r="N155" s="15"/>
      <c r="O155" s="15"/>
    </row>
    <row r="156" spans="1:15" x14ac:dyDescent="0.35">
      <c r="A156" s="7" t="e">
        <f>#REF!</f>
        <v>#REF!</v>
      </c>
      <c r="B156" s="7" t="e">
        <f>#REF!</f>
        <v>#REF!</v>
      </c>
      <c r="C156" s="8" t="s">
        <v>21</v>
      </c>
      <c r="D156" s="9" t="s">
        <v>44</v>
      </c>
      <c r="E156" s="13">
        <v>1790</v>
      </c>
      <c r="F156" s="22"/>
      <c r="G156" s="14" t="s">
        <v>8</v>
      </c>
      <c r="H156" s="14" t="s">
        <v>8</v>
      </c>
      <c r="I156" s="14" t="s">
        <v>9</v>
      </c>
      <c r="J156" s="14" t="s">
        <v>38</v>
      </c>
      <c r="K156" s="15"/>
      <c r="L156" s="15"/>
      <c r="M156" s="15"/>
      <c r="N156" s="15"/>
      <c r="O156" s="15"/>
    </row>
    <row r="157" spans="1:15" x14ac:dyDescent="0.35">
      <c r="A157" s="7" t="e">
        <f>#REF!</f>
        <v>#REF!</v>
      </c>
      <c r="B157" s="7" t="e">
        <f>#REF!</f>
        <v>#REF!</v>
      </c>
      <c r="C157" s="8" t="s">
        <v>94</v>
      </c>
      <c r="D157" s="9" t="s">
        <v>44</v>
      </c>
      <c r="E157" s="13">
        <v>1800</v>
      </c>
      <c r="F157" s="22"/>
      <c r="G157" s="14" t="s">
        <v>8</v>
      </c>
      <c r="H157" s="14" t="s">
        <v>8</v>
      </c>
      <c r="I157" s="14" t="s">
        <v>9</v>
      </c>
      <c r="J157" s="14" t="s">
        <v>40</v>
      </c>
      <c r="K157" s="15"/>
      <c r="L157" s="15"/>
      <c r="M157" s="15"/>
      <c r="N157" s="15"/>
      <c r="O157" s="15"/>
    </row>
    <row r="158" spans="1:15" x14ac:dyDescent="0.35">
      <c r="A158" s="7" t="e">
        <f>#REF!</f>
        <v>#REF!</v>
      </c>
      <c r="B158" s="7" t="e">
        <f>#REF!</f>
        <v>#REF!</v>
      </c>
      <c r="C158" s="8" t="s">
        <v>95</v>
      </c>
      <c r="D158" s="9" t="s">
        <v>44</v>
      </c>
      <c r="E158" s="13">
        <v>1810</v>
      </c>
      <c r="F158" s="22"/>
      <c r="G158" s="14" t="s">
        <v>8</v>
      </c>
      <c r="H158" s="14" t="s">
        <v>8</v>
      </c>
      <c r="I158" s="14" t="s">
        <v>9</v>
      </c>
      <c r="J158" s="14" t="s">
        <v>40</v>
      </c>
      <c r="K158" s="15"/>
      <c r="L158" s="15"/>
      <c r="M158" s="15"/>
      <c r="N158" s="15"/>
      <c r="O158" s="15"/>
    </row>
    <row r="159" spans="1:15" x14ac:dyDescent="0.35">
      <c r="A159" s="7" t="e">
        <f>#REF!</f>
        <v>#REF!</v>
      </c>
      <c r="B159" s="7" t="e">
        <f>#REF!</f>
        <v>#REF!</v>
      </c>
      <c r="C159" s="8" t="s">
        <v>12</v>
      </c>
      <c r="D159" s="9" t="s">
        <v>44</v>
      </c>
      <c r="E159" s="13">
        <v>1820</v>
      </c>
      <c r="F159" s="22"/>
      <c r="G159" s="14" t="s">
        <v>8</v>
      </c>
      <c r="H159" s="14" t="s">
        <v>8</v>
      </c>
      <c r="I159" s="14" t="s">
        <v>9</v>
      </c>
      <c r="J159" s="14" t="s">
        <v>40</v>
      </c>
      <c r="K159" s="15"/>
      <c r="L159" s="15"/>
      <c r="M159" s="15"/>
      <c r="N159" s="15"/>
      <c r="O159" s="15"/>
    </row>
    <row r="160" spans="1:15" x14ac:dyDescent="0.35">
      <c r="A160" s="7" t="e">
        <f>#REF!</f>
        <v>#REF!</v>
      </c>
      <c r="B160" s="7" t="e">
        <f>#REF!</f>
        <v>#REF!</v>
      </c>
      <c r="C160" s="8" t="s">
        <v>96</v>
      </c>
      <c r="D160" s="9" t="s">
        <v>44</v>
      </c>
      <c r="E160" s="13">
        <v>1830</v>
      </c>
      <c r="F160" s="22"/>
      <c r="G160" s="14" t="s">
        <v>8</v>
      </c>
      <c r="H160" s="14" t="s">
        <v>8</v>
      </c>
      <c r="I160" s="14" t="s">
        <v>9</v>
      </c>
      <c r="J160" s="14" t="s">
        <v>40</v>
      </c>
      <c r="K160" s="15"/>
      <c r="L160" s="15"/>
      <c r="M160" s="15"/>
      <c r="N160" s="15"/>
      <c r="O160" s="15"/>
    </row>
    <row r="161" spans="1:15" x14ac:dyDescent="0.35">
      <c r="A161" s="7" t="e">
        <f>#REF!</f>
        <v>#REF!</v>
      </c>
      <c r="B161" s="7" t="e">
        <f>#REF!</f>
        <v>#REF!</v>
      </c>
      <c r="C161" s="10" t="s">
        <v>14</v>
      </c>
      <c r="D161" s="9" t="s">
        <v>44</v>
      </c>
      <c r="E161" s="13">
        <v>1840</v>
      </c>
      <c r="F161" s="22"/>
      <c r="G161" s="14" t="s">
        <v>8</v>
      </c>
      <c r="H161" s="14" t="s">
        <v>8</v>
      </c>
      <c r="I161" s="14" t="s">
        <v>9</v>
      </c>
      <c r="J161" s="14" t="s">
        <v>40</v>
      </c>
      <c r="K161" s="15"/>
      <c r="L161" s="15"/>
      <c r="M161" s="15"/>
      <c r="N161" s="15"/>
      <c r="O161" s="15"/>
    </row>
    <row r="162" spans="1:15" x14ac:dyDescent="0.35">
      <c r="A162" s="7" t="e">
        <f>#REF!</f>
        <v>#REF!</v>
      </c>
      <c r="B162" s="7" t="e">
        <f>#REF!</f>
        <v>#REF!</v>
      </c>
      <c r="C162" s="8" t="s">
        <v>15</v>
      </c>
      <c r="D162" s="9" t="s">
        <v>44</v>
      </c>
      <c r="E162" s="13">
        <v>1850</v>
      </c>
      <c r="F162" s="22"/>
      <c r="G162" s="14" t="s">
        <v>8</v>
      </c>
      <c r="H162" s="14" t="s">
        <v>8</v>
      </c>
      <c r="I162" s="14" t="s">
        <v>9</v>
      </c>
      <c r="J162" s="14" t="s">
        <v>40</v>
      </c>
      <c r="K162" s="15"/>
      <c r="L162" s="15"/>
      <c r="M162" s="15"/>
      <c r="N162" s="15"/>
      <c r="O162" s="15"/>
    </row>
    <row r="163" spans="1:15" x14ac:dyDescent="0.35">
      <c r="A163" s="7" t="e">
        <f>#REF!</f>
        <v>#REF!</v>
      </c>
      <c r="B163" s="7" t="e">
        <f>#REF!</f>
        <v>#REF!</v>
      </c>
      <c r="C163" s="8" t="s">
        <v>16</v>
      </c>
      <c r="D163" s="9" t="s">
        <v>44</v>
      </c>
      <c r="E163" s="13">
        <v>1860</v>
      </c>
      <c r="F163" s="22"/>
      <c r="G163" s="14" t="s">
        <v>8</v>
      </c>
      <c r="H163" s="14" t="s">
        <v>8</v>
      </c>
      <c r="I163" s="14" t="s">
        <v>9</v>
      </c>
      <c r="J163" s="14" t="s">
        <v>40</v>
      </c>
      <c r="K163" s="15"/>
      <c r="L163" s="15"/>
      <c r="M163" s="15"/>
      <c r="N163" s="15"/>
      <c r="O163" s="15"/>
    </row>
    <row r="164" spans="1:15" x14ac:dyDescent="0.35">
      <c r="A164" s="7" t="e">
        <f>#REF!</f>
        <v>#REF!</v>
      </c>
      <c r="B164" s="7" t="e">
        <f>#REF!</f>
        <v>#REF!</v>
      </c>
      <c r="C164" s="8" t="s">
        <v>17</v>
      </c>
      <c r="D164" s="9" t="s">
        <v>44</v>
      </c>
      <c r="E164" s="13">
        <v>1870</v>
      </c>
      <c r="F164" s="22"/>
      <c r="G164" s="14" t="s">
        <v>8</v>
      </c>
      <c r="H164" s="14" t="s">
        <v>8</v>
      </c>
      <c r="I164" s="14" t="s">
        <v>9</v>
      </c>
      <c r="J164" s="14" t="s">
        <v>38</v>
      </c>
      <c r="K164" s="15"/>
      <c r="L164" s="15"/>
      <c r="M164" s="15"/>
      <c r="N164" s="15"/>
      <c r="O164" s="15"/>
    </row>
    <row r="165" spans="1:15" x14ac:dyDescent="0.35">
      <c r="A165" s="7" t="e">
        <f>#REF!</f>
        <v>#REF!</v>
      </c>
      <c r="B165" s="7" t="e">
        <f>#REF!</f>
        <v>#REF!</v>
      </c>
      <c r="C165" s="8" t="s">
        <v>97</v>
      </c>
      <c r="D165" s="9" t="s">
        <v>44</v>
      </c>
      <c r="E165" s="13">
        <v>1890</v>
      </c>
      <c r="F165" s="22"/>
      <c r="G165" s="14" t="s">
        <v>8</v>
      </c>
      <c r="H165" s="14" t="s">
        <v>8</v>
      </c>
      <c r="I165" s="14" t="s">
        <v>9</v>
      </c>
      <c r="J165" s="14" t="s">
        <v>43</v>
      </c>
      <c r="K165" s="15"/>
      <c r="L165" s="15"/>
      <c r="M165" s="15"/>
      <c r="N165" s="15"/>
      <c r="O165" s="15"/>
    </row>
    <row r="166" spans="1:15" x14ac:dyDescent="0.35">
      <c r="A166" s="7" t="e">
        <f>#REF!</f>
        <v>#REF!</v>
      </c>
      <c r="B166" s="7" t="e">
        <f>#REF!</f>
        <v>#REF!</v>
      </c>
      <c r="C166" s="8" t="s">
        <v>98</v>
      </c>
      <c r="D166" s="9" t="s">
        <v>44</v>
      </c>
      <c r="E166" s="13">
        <v>1920</v>
      </c>
      <c r="F166" s="22"/>
      <c r="G166" s="14" t="s">
        <v>8</v>
      </c>
      <c r="H166" s="14" t="s">
        <v>8</v>
      </c>
      <c r="I166" s="14" t="s">
        <v>9</v>
      </c>
      <c r="J166" s="14" t="s">
        <v>40</v>
      </c>
      <c r="K166" s="15"/>
      <c r="L166" s="15"/>
      <c r="M166" s="15"/>
      <c r="N166" s="15"/>
      <c r="O166" s="15"/>
    </row>
    <row r="167" spans="1:15" x14ac:dyDescent="0.35">
      <c r="A167" s="7" t="e">
        <f>#REF!</f>
        <v>#REF!</v>
      </c>
      <c r="B167" s="7" t="e">
        <f>#REF!</f>
        <v>#REF!</v>
      </c>
      <c r="C167" s="8" t="s">
        <v>12</v>
      </c>
      <c r="D167" s="9" t="s">
        <v>44</v>
      </c>
      <c r="E167" s="13">
        <v>1930</v>
      </c>
      <c r="F167" s="22"/>
      <c r="G167" s="14" t="s">
        <v>8</v>
      </c>
      <c r="H167" s="14" t="s">
        <v>8</v>
      </c>
      <c r="I167" s="14" t="s">
        <v>9</v>
      </c>
      <c r="J167" s="14" t="s">
        <v>38</v>
      </c>
      <c r="K167" s="15"/>
      <c r="L167" s="15"/>
      <c r="M167" s="15"/>
      <c r="N167" s="15"/>
      <c r="O167" s="15"/>
    </row>
    <row r="168" spans="1:15" x14ac:dyDescent="0.35">
      <c r="A168" s="7" t="e">
        <f>#REF!</f>
        <v>#REF!</v>
      </c>
      <c r="B168" s="7" t="e">
        <f>#REF!</f>
        <v>#REF!</v>
      </c>
      <c r="C168" s="10" t="s">
        <v>14</v>
      </c>
      <c r="D168" s="9" t="s">
        <v>44</v>
      </c>
      <c r="E168" s="13">
        <v>1950</v>
      </c>
      <c r="F168" s="22"/>
      <c r="G168" s="14" t="s">
        <v>8</v>
      </c>
      <c r="H168" s="14" t="s">
        <v>8</v>
      </c>
      <c r="I168" s="14" t="s">
        <v>9</v>
      </c>
      <c r="J168" s="14" t="s">
        <v>38</v>
      </c>
      <c r="K168" s="15"/>
      <c r="L168" s="15"/>
      <c r="M168" s="15"/>
      <c r="N168" s="15"/>
      <c r="O168" s="15"/>
    </row>
    <row r="169" spans="1:15" x14ac:dyDescent="0.35">
      <c r="A169" s="7" t="e">
        <f>#REF!</f>
        <v>#REF!</v>
      </c>
      <c r="B169" s="7" t="e">
        <f>#REF!</f>
        <v>#REF!</v>
      </c>
      <c r="C169" s="8" t="s">
        <v>16</v>
      </c>
      <c r="D169" s="9" t="s">
        <v>44</v>
      </c>
      <c r="E169" s="13">
        <v>1970</v>
      </c>
      <c r="F169" s="22"/>
      <c r="G169" s="14" t="s">
        <v>8</v>
      </c>
      <c r="H169" s="14" t="s">
        <v>8</v>
      </c>
      <c r="I169" s="14" t="s">
        <v>9</v>
      </c>
      <c r="J169" s="14" t="s">
        <v>38</v>
      </c>
      <c r="K169" s="15"/>
      <c r="L169" s="15"/>
      <c r="M169" s="15"/>
      <c r="N169" s="15"/>
      <c r="O169" s="15"/>
    </row>
    <row r="170" spans="1:15" x14ac:dyDescent="0.35">
      <c r="A170" s="7" t="e">
        <f>#REF!</f>
        <v>#REF!</v>
      </c>
      <c r="B170" s="7" t="e">
        <f>#REF!</f>
        <v>#REF!</v>
      </c>
      <c r="C170" s="8" t="s">
        <v>17</v>
      </c>
      <c r="D170" s="9" t="s">
        <v>44</v>
      </c>
      <c r="E170" s="13">
        <v>1980</v>
      </c>
      <c r="F170" s="22"/>
      <c r="G170" s="14" t="s">
        <v>8</v>
      </c>
      <c r="H170" s="14" t="s">
        <v>8</v>
      </c>
      <c r="I170" s="14" t="s">
        <v>9</v>
      </c>
      <c r="J170" s="14" t="s">
        <v>38</v>
      </c>
      <c r="K170" s="15"/>
      <c r="L170" s="15"/>
      <c r="M170" s="15"/>
      <c r="N170" s="15"/>
      <c r="O170" s="15"/>
    </row>
    <row r="171" spans="1:15" x14ac:dyDescent="0.35">
      <c r="A171" s="7" t="e">
        <f>#REF!</f>
        <v>#REF!</v>
      </c>
      <c r="B171" s="7" t="e">
        <f>#REF!</f>
        <v>#REF!</v>
      </c>
      <c r="C171" s="8" t="s">
        <v>99</v>
      </c>
      <c r="D171" s="9" t="s">
        <v>44</v>
      </c>
      <c r="E171" s="13">
        <v>2020</v>
      </c>
      <c r="F171" s="22"/>
      <c r="G171" s="14" t="s">
        <v>8</v>
      </c>
      <c r="H171" s="14" t="s">
        <v>8</v>
      </c>
      <c r="I171" s="14" t="s">
        <v>9</v>
      </c>
      <c r="J171" s="14" t="s">
        <v>39</v>
      </c>
      <c r="K171" s="15"/>
      <c r="L171" s="15"/>
      <c r="M171" s="15"/>
      <c r="N171" s="15"/>
      <c r="O171" s="15"/>
    </row>
    <row r="172" spans="1:15" x14ac:dyDescent="0.35">
      <c r="A172" s="7" t="e">
        <f>#REF!</f>
        <v>#REF!</v>
      </c>
      <c r="B172" s="7" t="e">
        <f>#REF!</f>
        <v>#REF!</v>
      </c>
      <c r="C172" s="8" t="s">
        <v>12</v>
      </c>
      <c r="D172" s="9" t="s">
        <v>44</v>
      </c>
      <c r="E172" s="13">
        <v>2040</v>
      </c>
      <c r="F172" s="22"/>
      <c r="G172" s="14" t="s">
        <v>8</v>
      </c>
      <c r="H172" s="14" t="s">
        <v>8</v>
      </c>
      <c r="I172" s="14" t="s">
        <v>9</v>
      </c>
      <c r="J172" s="14" t="s">
        <v>40</v>
      </c>
      <c r="K172" s="15"/>
      <c r="L172" s="15"/>
      <c r="M172" s="15"/>
      <c r="N172" s="15"/>
      <c r="O172" s="15"/>
    </row>
    <row r="173" spans="1:15" x14ac:dyDescent="0.35">
      <c r="A173" s="7" t="e">
        <f>#REF!</f>
        <v>#REF!</v>
      </c>
      <c r="B173" s="7" t="e">
        <f>#REF!</f>
        <v>#REF!</v>
      </c>
      <c r="C173" s="8" t="s">
        <v>100</v>
      </c>
      <c r="D173" s="9" t="s">
        <v>44</v>
      </c>
      <c r="E173" s="13">
        <v>2050</v>
      </c>
      <c r="F173" s="22"/>
      <c r="G173" s="14" t="s">
        <v>8</v>
      </c>
      <c r="H173" s="14" t="s">
        <v>8</v>
      </c>
      <c r="I173" s="14" t="s">
        <v>9</v>
      </c>
      <c r="J173" s="14" t="s">
        <v>40</v>
      </c>
      <c r="K173" s="15"/>
      <c r="L173" s="15"/>
      <c r="M173" s="15"/>
      <c r="N173" s="15"/>
      <c r="O173" s="15"/>
    </row>
    <row r="174" spans="1:15" x14ac:dyDescent="0.35">
      <c r="A174" s="7" t="e">
        <f>#REF!</f>
        <v>#REF!</v>
      </c>
      <c r="B174" s="7" t="e">
        <f>#REF!</f>
        <v>#REF!</v>
      </c>
      <c r="C174" s="10" t="s">
        <v>14</v>
      </c>
      <c r="D174" s="9" t="s">
        <v>44</v>
      </c>
      <c r="E174" s="13">
        <v>2060</v>
      </c>
      <c r="F174" s="22"/>
      <c r="G174" s="14" t="s">
        <v>8</v>
      </c>
      <c r="H174" s="14" t="s">
        <v>8</v>
      </c>
      <c r="I174" s="14" t="s">
        <v>9</v>
      </c>
      <c r="J174" s="14" t="s">
        <v>38</v>
      </c>
      <c r="K174" s="15"/>
      <c r="L174" s="15"/>
      <c r="M174" s="15"/>
      <c r="N174" s="15"/>
      <c r="O174" s="15"/>
    </row>
    <row r="175" spans="1:15" x14ac:dyDescent="0.35">
      <c r="A175" s="7" t="e">
        <f>#REF!</f>
        <v>#REF!</v>
      </c>
      <c r="B175" s="7" t="e">
        <f>#REF!</f>
        <v>#REF!</v>
      </c>
      <c r="C175" s="8" t="s">
        <v>15</v>
      </c>
      <c r="D175" s="9" t="s">
        <v>44</v>
      </c>
      <c r="E175" s="13">
        <v>2070</v>
      </c>
      <c r="F175" s="22"/>
      <c r="G175" s="14" t="s">
        <v>8</v>
      </c>
      <c r="H175" s="14" t="s">
        <v>8</v>
      </c>
      <c r="I175" s="14" t="s">
        <v>9</v>
      </c>
      <c r="J175" s="14" t="s">
        <v>42</v>
      </c>
      <c r="K175" s="15"/>
      <c r="L175" s="15"/>
      <c r="M175" s="15"/>
      <c r="N175" s="15"/>
      <c r="O175" s="15"/>
    </row>
    <row r="176" spans="1:15" x14ac:dyDescent="0.35">
      <c r="A176" s="7" t="e">
        <f>#REF!</f>
        <v>#REF!</v>
      </c>
      <c r="B176" s="7" t="e">
        <f>#REF!</f>
        <v>#REF!</v>
      </c>
      <c r="C176" s="8" t="s">
        <v>16</v>
      </c>
      <c r="D176" s="9" t="s">
        <v>44</v>
      </c>
      <c r="E176" s="13">
        <v>2080</v>
      </c>
      <c r="F176" s="22"/>
      <c r="G176" s="14" t="s">
        <v>8</v>
      </c>
      <c r="H176" s="14" t="s">
        <v>8</v>
      </c>
      <c r="I176" s="14" t="s">
        <v>9</v>
      </c>
      <c r="J176" s="14" t="s">
        <v>40</v>
      </c>
      <c r="K176" s="15"/>
      <c r="L176" s="15"/>
      <c r="M176" s="15"/>
      <c r="N176" s="15"/>
      <c r="O176" s="15"/>
    </row>
    <row r="177" spans="4:15" ht="15" thickBot="1" x14ac:dyDescent="0.4">
      <c r="D177" s="3" t="s">
        <v>45</v>
      </c>
      <c r="E177" s="12"/>
      <c r="F177" s="21" t="s">
        <v>101</v>
      </c>
      <c r="G177" s="15"/>
      <c r="H177" s="15"/>
      <c r="I177" s="15"/>
      <c r="J177" s="15"/>
      <c r="K177" s="149" t="e">
        <f>100/#REF!*#REF!</f>
        <v>#REF!</v>
      </c>
      <c r="L177" s="149"/>
      <c r="M177" s="149"/>
      <c r="N177" s="149"/>
      <c r="O177" s="149"/>
    </row>
    <row r="179" spans="4:15" x14ac:dyDescent="0.35">
      <c r="F179" s="150"/>
      <c r="G179" s="150"/>
      <c r="H179" s="150"/>
      <c r="I179" s="150"/>
      <c r="J179" s="150"/>
      <c r="K179" s="150"/>
      <c r="L179" s="150"/>
      <c r="M179" s="150"/>
      <c r="N179" s="150"/>
      <c r="O179" s="151"/>
    </row>
  </sheetData>
  <sheetProtection algorithmName="SHA-512" hashValue="EposX3spzQq9+kFrbc5fQJ2TBrhJqF3R1BP9rUj6NLwfigha4MgcClK+3mfTOeKXgvdlJhCrx4hzLuBxNu1SeA==" saltValue="fRuTDS5mVtnLz4TvGecvWw==" spinCount="100000" sheet="1" objects="1" scenarios="1" formatCells="0"/>
  <mergeCells count="3">
    <mergeCell ref="K177:O177"/>
    <mergeCell ref="F179:O179"/>
    <mergeCell ref="F25:O26"/>
  </mergeCells>
  <conditionalFormatting sqref="K30">
    <cfRule type="cellIs" dxfId="18" priority="1" operator="between">
      <formula>50</formula>
      <formula>80</formula>
    </cfRule>
    <cfRule type="cellIs" dxfId="17" priority="2" operator="greaterThan">
      <formula>80</formula>
    </cfRule>
    <cfRule type="cellIs" dxfId="16" priority="3" operator="lessThan">
      <formula>50</formula>
    </cfRule>
    <cfRule type="cellIs" dxfId="15" priority="5" operator="greaterThan">
      <formula>79</formula>
    </cfRule>
    <cfRule type="cellIs" dxfId="14" priority="6" operator="between">
      <formula>51</formula>
      <formula>79</formula>
    </cfRule>
  </conditionalFormatting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B58F-368B-4207-9BF1-75E2BA413F05}">
  <dimension ref="A1:J47"/>
  <sheetViews>
    <sheetView zoomScale="78" workbookViewId="0">
      <selection activeCell="A25" sqref="A25:B25"/>
    </sheetView>
  </sheetViews>
  <sheetFormatPr baseColWidth="10" defaultColWidth="11.453125" defaultRowHeight="14.5" x14ac:dyDescent="0.35"/>
  <cols>
    <col min="1" max="1" width="16.1796875" style="16" customWidth="1"/>
    <col min="2" max="2" width="141" style="16" customWidth="1"/>
    <col min="3" max="3" width="7.453125" style="16" customWidth="1"/>
    <col min="4" max="4" width="5.54296875" style="16" customWidth="1"/>
    <col min="5" max="5" width="5.7265625" style="16" customWidth="1"/>
    <col min="6" max="6" width="4.54296875" style="16" customWidth="1"/>
    <col min="7" max="7" width="5.7265625" style="16" customWidth="1"/>
    <col min="8" max="16384" width="11.453125" style="16"/>
  </cols>
  <sheetData>
    <row r="1" spans="1:10" ht="54" thickBot="1" x14ac:dyDescent="0.4">
      <c r="A1" s="38" t="s">
        <v>1</v>
      </c>
      <c r="B1" s="51"/>
      <c r="C1" s="52">
        <v>1</v>
      </c>
      <c r="D1" s="91">
        <v>0.75</v>
      </c>
      <c r="E1" s="89">
        <v>0.5</v>
      </c>
      <c r="F1" s="91">
        <v>0.25</v>
      </c>
      <c r="G1" s="102">
        <v>0</v>
      </c>
      <c r="H1" s="20"/>
      <c r="I1" s="20"/>
      <c r="J1" s="20"/>
    </row>
    <row r="2" spans="1:10" ht="15" thickBot="1" x14ac:dyDescent="0.4">
      <c r="A2" s="163" t="s">
        <v>216</v>
      </c>
      <c r="B2" s="162"/>
      <c r="C2" s="31"/>
      <c r="D2" s="90"/>
      <c r="E2" s="31"/>
      <c r="F2" s="31"/>
      <c r="G2" s="103"/>
      <c r="H2" s="20"/>
      <c r="I2" s="20"/>
      <c r="J2" s="20"/>
    </row>
    <row r="3" spans="1:10" ht="15" customHeight="1" x14ac:dyDescent="0.35">
      <c r="A3" s="116" t="s">
        <v>178</v>
      </c>
      <c r="B3" s="117"/>
      <c r="C3" s="50" t="s">
        <v>116</v>
      </c>
      <c r="D3" s="104"/>
      <c r="E3" s="104"/>
      <c r="F3" s="104"/>
      <c r="G3" s="105"/>
      <c r="H3" s="20"/>
      <c r="I3" s="20"/>
      <c r="J3" s="20"/>
    </row>
    <row r="4" spans="1:10" x14ac:dyDescent="0.35">
      <c r="A4" s="118" t="s">
        <v>179</v>
      </c>
      <c r="B4" s="119"/>
      <c r="C4" s="106" t="s">
        <v>116</v>
      </c>
      <c r="D4" s="104"/>
      <c r="E4" s="104"/>
      <c r="F4" s="104"/>
      <c r="G4" s="105"/>
      <c r="H4" s="20"/>
      <c r="I4" s="20"/>
      <c r="J4" s="20"/>
    </row>
    <row r="5" spans="1:10" ht="39" customHeight="1" x14ac:dyDescent="0.35">
      <c r="A5" s="164" t="s">
        <v>180</v>
      </c>
      <c r="B5" s="165"/>
      <c r="C5" s="48"/>
      <c r="D5" s="104" t="s">
        <v>116</v>
      </c>
      <c r="E5" s="104"/>
      <c r="F5" s="104"/>
      <c r="G5" s="105"/>
      <c r="H5" s="20"/>
      <c r="I5" s="20"/>
      <c r="J5" s="20"/>
    </row>
    <row r="6" spans="1:10" x14ac:dyDescent="0.35">
      <c r="A6" s="157" t="s">
        <v>181</v>
      </c>
      <c r="B6" s="158"/>
      <c r="C6" s="48"/>
      <c r="D6" s="104"/>
      <c r="E6" s="104"/>
      <c r="F6" s="104"/>
      <c r="G6" s="105"/>
      <c r="H6" s="20"/>
      <c r="I6" s="20"/>
      <c r="J6" s="20"/>
    </row>
    <row r="7" spans="1:10" x14ac:dyDescent="0.35">
      <c r="A7" s="118" t="s">
        <v>106</v>
      </c>
      <c r="B7" s="119"/>
      <c r="C7" s="48"/>
      <c r="D7" s="104"/>
      <c r="E7" s="104"/>
      <c r="F7" s="104"/>
      <c r="G7" s="105"/>
      <c r="H7" s="20"/>
      <c r="I7" s="20"/>
      <c r="J7" s="20"/>
    </row>
    <row r="8" spans="1:10" x14ac:dyDescent="0.35">
      <c r="A8" s="157" t="s">
        <v>217</v>
      </c>
      <c r="B8" s="158"/>
      <c r="C8" s="48"/>
      <c r="D8" s="104"/>
      <c r="E8" s="104"/>
      <c r="F8" s="104"/>
      <c r="G8" s="105"/>
      <c r="H8" s="20"/>
      <c r="I8" s="20"/>
      <c r="J8" s="20"/>
    </row>
    <row r="9" spans="1:10" x14ac:dyDescent="0.35">
      <c r="A9" s="157" t="s">
        <v>182</v>
      </c>
      <c r="B9" s="158"/>
      <c r="C9" s="106" t="s">
        <v>116</v>
      </c>
      <c r="D9" s="104"/>
      <c r="E9" s="104"/>
      <c r="F9" s="104"/>
      <c r="G9" s="105"/>
      <c r="H9" s="20"/>
      <c r="I9" s="20"/>
      <c r="J9" s="20"/>
    </row>
    <row r="10" spans="1:10" x14ac:dyDescent="0.35">
      <c r="A10" s="157" t="s">
        <v>183</v>
      </c>
      <c r="B10" s="158"/>
      <c r="C10" s="106"/>
      <c r="D10" s="104"/>
      <c r="E10" s="104"/>
      <c r="F10" s="104"/>
      <c r="G10" s="105" t="s">
        <v>116</v>
      </c>
      <c r="H10" s="20"/>
      <c r="I10" s="20"/>
      <c r="J10" s="20"/>
    </row>
    <row r="11" spans="1:10" ht="15" thickBot="1" x14ac:dyDescent="0.4">
      <c r="A11" s="159" t="s">
        <v>184</v>
      </c>
      <c r="B11" s="160"/>
      <c r="C11" s="49"/>
      <c r="D11" s="104"/>
      <c r="E11" s="104"/>
      <c r="F11" s="104"/>
      <c r="G11" s="105"/>
      <c r="H11" s="20"/>
      <c r="I11" s="20"/>
      <c r="J11" s="20"/>
    </row>
    <row r="12" spans="1:10" ht="15" thickBot="1" x14ac:dyDescent="0.4">
      <c r="A12" s="161" t="s">
        <v>122</v>
      </c>
      <c r="B12" s="162"/>
      <c r="C12" s="31"/>
      <c r="D12" s="31"/>
      <c r="E12" s="31"/>
      <c r="F12" s="31"/>
      <c r="G12" s="103"/>
      <c r="H12" s="20"/>
      <c r="I12" s="20"/>
      <c r="J12" s="20"/>
    </row>
    <row r="13" spans="1:10" x14ac:dyDescent="0.35">
      <c r="A13" s="122" t="s">
        <v>108</v>
      </c>
      <c r="B13" s="120" t="s">
        <v>185</v>
      </c>
      <c r="C13" s="47"/>
      <c r="D13" s="104"/>
      <c r="E13" s="104" t="s">
        <v>116</v>
      </c>
      <c r="F13" s="104"/>
      <c r="G13" s="105"/>
      <c r="H13" s="20"/>
      <c r="I13" s="20"/>
      <c r="J13" s="20"/>
    </row>
    <row r="14" spans="1:10" x14ac:dyDescent="0.35">
      <c r="A14" s="123"/>
      <c r="B14" s="121" t="s">
        <v>186</v>
      </c>
      <c r="C14" s="48"/>
      <c r="D14" s="104" t="s">
        <v>116</v>
      </c>
      <c r="E14" s="104"/>
      <c r="F14" s="104"/>
      <c r="G14" s="105"/>
      <c r="H14" s="20"/>
      <c r="I14" s="20"/>
      <c r="J14" s="20"/>
    </row>
    <row r="15" spans="1:10" x14ac:dyDescent="0.35">
      <c r="A15" s="124" t="s">
        <v>107</v>
      </c>
      <c r="B15" s="125" t="s">
        <v>187</v>
      </c>
      <c r="C15" s="48"/>
      <c r="D15" s="104"/>
      <c r="E15" s="104"/>
      <c r="F15" s="104"/>
      <c r="G15" s="105"/>
      <c r="H15" s="20"/>
      <c r="I15" s="20"/>
      <c r="J15" s="20"/>
    </row>
    <row r="16" spans="1:10" x14ac:dyDescent="0.35">
      <c r="A16" s="126"/>
      <c r="B16" s="125" t="s">
        <v>188</v>
      </c>
      <c r="C16" s="48" t="s">
        <v>116</v>
      </c>
      <c r="D16" s="104"/>
      <c r="E16" s="104"/>
      <c r="F16" s="104"/>
      <c r="G16" s="105" t="s">
        <v>116</v>
      </c>
      <c r="H16" s="20"/>
      <c r="I16" s="20"/>
      <c r="J16" s="20"/>
    </row>
    <row r="17" spans="1:10" x14ac:dyDescent="0.35">
      <c r="A17" s="126"/>
      <c r="B17" s="125" t="s">
        <v>189</v>
      </c>
      <c r="C17" s="48"/>
      <c r="D17" s="104"/>
      <c r="E17" s="104"/>
      <c r="F17" s="104"/>
      <c r="G17" s="105"/>
      <c r="H17" s="20"/>
      <c r="I17" s="20"/>
      <c r="J17" s="20"/>
    </row>
    <row r="18" spans="1:10" x14ac:dyDescent="0.35">
      <c r="A18" s="126"/>
      <c r="B18" s="125" t="s">
        <v>190</v>
      </c>
      <c r="C18" s="48"/>
      <c r="D18" s="104"/>
      <c r="E18" s="104"/>
      <c r="F18" s="104"/>
      <c r="G18" s="105"/>
      <c r="H18" s="20"/>
      <c r="I18" s="20"/>
      <c r="J18" s="20"/>
    </row>
    <row r="19" spans="1:10" x14ac:dyDescent="0.35">
      <c r="A19" s="126"/>
      <c r="B19" s="125" t="s">
        <v>191</v>
      </c>
      <c r="C19" s="48"/>
      <c r="D19" s="104" t="s">
        <v>116</v>
      </c>
      <c r="E19" s="104"/>
      <c r="F19" s="104"/>
      <c r="G19" s="105"/>
      <c r="H19" s="20"/>
      <c r="I19" s="20"/>
      <c r="J19" s="20"/>
    </row>
    <row r="20" spans="1:10" x14ac:dyDescent="0.35">
      <c r="A20" s="126"/>
      <c r="B20" s="125" t="s">
        <v>192</v>
      </c>
      <c r="C20" s="48" t="s">
        <v>116</v>
      </c>
      <c r="D20" s="104"/>
      <c r="E20" s="104"/>
      <c r="F20" s="104"/>
      <c r="G20" s="105"/>
      <c r="H20" s="20"/>
      <c r="I20" s="20"/>
      <c r="J20" s="20"/>
    </row>
    <row r="21" spans="1:10" x14ac:dyDescent="0.35">
      <c r="A21" s="126"/>
      <c r="B21" s="125" t="s">
        <v>193</v>
      </c>
      <c r="C21" s="106"/>
      <c r="D21" s="104" t="s">
        <v>116</v>
      </c>
      <c r="E21" s="104"/>
      <c r="F21" s="104"/>
      <c r="G21" s="105"/>
      <c r="H21" s="20"/>
      <c r="I21" s="20"/>
      <c r="J21" s="20"/>
    </row>
    <row r="22" spans="1:10" ht="15" thickBot="1" x14ac:dyDescent="0.4">
      <c r="A22" s="127"/>
      <c r="B22" s="128" t="s">
        <v>194</v>
      </c>
      <c r="C22" s="49"/>
      <c r="D22" s="40"/>
      <c r="E22" s="40"/>
      <c r="F22" s="40"/>
      <c r="G22" s="107"/>
      <c r="H22" s="20"/>
      <c r="I22" s="20"/>
      <c r="J22" s="20"/>
    </row>
    <row r="23" spans="1:10" x14ac:dyDescent="0.35">
      <c r="A23" s="153"/>
      <c r="B23" s="153"/>
      <c r="C23" s="92"/>
      <c r="D23" s="92"/>
      <c r="E23" s="92"/>
      <c r="F23" s="92"/>
      <c r="G23" s="92"/>
      <c r="H23" s="20"/>
      <c r="I23" s="20">
        <f>COUNTBLANK(I3:I22)-1</f>
        <v>19</v>
      </c>
      <c r="J23" s="20"/>
    </row>
    <row r="24" spans="1:10" x14ac:dyDescent="0.35">
      <c r="A24" s="153" t="s">
        <v>120</v>
      </c>
      <c r="B24" s="153"/>
      <c r="C24" s="20">
        <f>COUNTA(C3:C11,C13:C22)*100</f>
        <v>500</v>
      </c>
      <c r="D24" s="20">
        <f>COUNTA(D3:D11,D13:D22)*75</f>
        <v>300</v>
      </c>
      <c r="E24" s="20">
        <f>COUNTA(E3:E11,E13:E22)*50</f>
        <v>50</v>
      </c>
      <c r="F24" s="20">
        <f>COUNTA(F3:F11,F13:F22)*25</f>
        <v>0</v>
      </c>
      <c r="G24" s="20">
        <f>COUNTA(G3:G11,G13:G22)*0</f>
        <v>0</v>
      </c>
      <c r="H24" s="20"/>
      <c r="I24" s="20"/>
      <c r="J24" s="20"/>
    </row>
    <row r="25" spans="1:10" x14ac:dyDescent="0.35">
      <c r="A25" s="153" t="s">
        <v>121</v>
      </c>
      <c r="B25" s="153"/>
      <c r="C25" s="20">
        <f>C24/$I$23</f>
        <v>26.315789473684209</v>
      </c>
      <c r="D25" s="20">
        <f t="shared" ref="D25:G25" si="0">D24/$I$23</f>
        <v>15.789473684210526</v>
      </c>
      <c r="E25" s="20">
        <f t="shared" si="0"/>
        <v>2.6315789473684212</v>
      </c>
      <c r="F25" s="20">
        <f t="shared" si="0"/>
        <v>0</v>
      </c>
      <c r="G25" s="20">
        <f t="shared" si="0"/>
        <v>0</v>
      </c>
      <c r="H25" s="20"/>
      <c r="I25" s="20"/>
      <c r="J25" s="20"/>
    </row>
    <row r="26" spans="1:10" ht="15" thickBot="1" x14ac:dyDescent="0.4">
      <c r="A26" s="153"/>
      <c r="B26" s="153"/>
      <c r="C26" s="20"/>
      <c r="D26" s="20"/>
      <c r="E26" s="20"/>
      <c r="F26" s="20"/>
      <c r="G26" s="20"/>
      <c r="H26" s="20"/>
      <c r="I26" s="20"/>
      <c r="J26" s="20"/>
    </row>
    <row r="27" spans="1:10" ht="29" thickBot="1" x14ac:dyDescent="0.7">
      <c r="A27" s="155" t="s">
        <v>119</v>
      </c>
      <c r="B27" s="156"/>
      <c r="C27" s="30">
        <f>SUM(C25:G25)</f>
        <v>44.73684210526315</v>
      </c>
      <c r="H27" s="92"/>
      <c r="I27" s="92"/>
    </row>
    <row r="28" spans="1:10" x14ac:dyDescent="0.35">
      <c r="A28" s="154"/>
      <c r="B28" s="154"/>
    </row>
    <row r="29" spans="1:10" x14ac:dyDescent="0.35">
      <c r="A29" s="154"/>
      <c r="B29" s="154"/>
    </row>
    <row r="30" spans="1:10" x14ac:dyDescent="0.35">
      <c r="A30" s="154"/>
      <c r="B30" s="154"/>
    </row>
    <row r="31" spans="1:10" x14ac:dyDescent="0.35">
      <c r="A31" s="154"/>
      <c r="B31" s="154"/>
    </row>
    <row r="32" spans="1:10" x14ac:dyDescent="0.35">
      <c r="A32" s="154"/>
      <c r="B32" s="154"/>
    </row>
    <row r="33" spans="1:2" x14ac:dyDescent="0.35">
      <c r="A33" s="154"/>
      <c r="B33" s="154"/>
    </row>
    <row r="34" spans="1:2" x14ac:dyDescent="0.35">
      <c r="A34" s="154"/>
      <c r="B34" s="154"/>
    </row>
    <row r="35" spans="1:2" x14ac:dyDescent="0.35">
      <c r="A35" s="154"/>
      <c r="B35" s="154"/>
    </row>
    <row r="36" spans="1:2" x14ac:dyDescent="0.35">
      <c r="A36" s="154"/>
      <c r="B36" s="154"/>
    </row>
    <row r="37" spans="1:2" x14ac:dyDescent="0.35">
      <c r="A37" s="154"/>
      <c r="B37" s="154"/>
    </row>
    <row r="38" spans="1:2" x14ac:dyDescent="0.35">
      <c r="A38" s="154"/>
      <c r="B38" s="154"/>
    </row>
    <row r="39" spans="1:2" x14ac:dyDescent="0.35">
      <c r="A39" s="154"/>
      <c r="B39" s="154"/>
    </row>
    <row r="40" spans="1:2" x14ac:dyDescent="0.35">
      <c r="A40" s="154"/>
      <c r="B40" s="154"/>
    </row>
    <row r="41" spans="1:2" x14ac:dyDescent="0.35">
      <c r="A41" s="154"/>
      <c r="B41" s="154"/>
    </row>
    <row r="42" spans="1:2" x14ac:dyDescent="0.35">
      <c r="A42" s="154"/>
      <c r="B42" s="154"/>
    </row>
    <row r="43" spans="1:2" x14ac:dyDescent="0.35">
      <c r="A43" s="154"/>
      <c r="B43" s="154"/>
    </row>
    <row r="44" spans="1:2" x14ac:dyDescent="0.35">
      <c r="A44" s="154"/>
      <c r="B44" s="154"/>
    </row>
    <row r="45" spans="1:2" x14ac:dyDescent="0.35">
      <c r="A45" s="154"/>
      <c r="B45" s="154"/>
    </row>
    <row r="46" spans="1:2" x14ac:dyDescent="0.35">
      <c r="A46" s="154"/>
      <c r="B46" s="154"/>
    </row>
    <row r="47" spans="1:2" x14ac:dyDescent="0.35">
      <c r="A47" s="154"/>
      <c r="B47" s="154"/>
    </row>
  </sheetData>
  <sheetProtection algorithmName="SHA-512" hashValue="IwHslHo+Le21VHQuSmetYaW2MS2VnmroWuXHPJs5fPD6Nu3MtEAF9tNCydQQ281UeeBusn77imUgkWKxGItkyA==" saltValue="+5sb6lUQ52NLkzIDtFpQzg==" spinCount="100000" sheet="1" objects="1" scenarios="1" formatCells="0"/>
  <mergeCells count="33">
    <mergeCell ref="A2:B2"/>
    <mergeCell ref="A5:B5"/>
    <mergeCell ref="A6:B6"/>
    <mergeCell ref="A23:B23"/>
    <mergeCell ref="A24:B24"/>
    <mergeCell ref="A25:B25"/>
    <mergeCell ref="A8:B8"/>
    <mergeCell ref="A9:B9"/>
    <mergeCell ref="A10:B10"/>
    <mergeCell ref="A11:B11"/>
    <mergeCell ref="A12:B12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6:B46"/>
    <mergeCell ref="A47:B47"/>
    <mergeCell ref="A41:B41"/>
    <mergeCell ref="A42:B42"/>
    <mergeCell ref="A43:B43"/>
    <mergeCell ref="A44:B44"/>
    <mergeCell ref="A45:B45"/>
  </mergeCells>
  <conditionalFormatting sqref="C27">
    <cfRule type="cellIs" dxfId="13" priority="1" operator="greaterThan">
      <formula>80</formula>
    </cfRule>
    <cfRule type="cellIs" dxfId="12" priority="2" operator="between">
      <formula>50</formula>
      <formula>80</formula>
    </cfRule>
    <cfRule type="cellIs" dxfId="11" priority="3" operator="lessThan">
      <formula>50</formula>
    </cfRule>
    <cfRule type="cellIs" dxfId="10" priority="6" operator="between">
      <formula>51</formula>
      <formula>80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C3BA-FE50-43FA-8AD2-7B79674C8D36}">
  <sheetPr>
    <pageSetUpPr fitToPage="1"/>
  </sheetPr>
  <dimension ref="A1:Q180"/>
  <sheetViews>
    <sheetView topLeftCell="F1" zoomScale="97" workbookViewId="0">
      <pane ySplit="1" topLeftCell="A10" activePane="bottomLeft" state="frozen"/>
      <selection activeCell="F1" sqref="F1"/>
      <selection pane="bottomLeft" activeCell="F2" sqref="F2:F6"/>
    </sheetView>
  </sheetViews>
  <sheetFormatPr baseColWidth="10" defaultColWidth="10.54296875" defaultRowHeight="14.5" x14ac:dyDescent="0.35"/>
  <cols>
    <col min="1" max="4" width="11.54296875" hidden="1" customWidth="1"/>
    <col min="5" max="5" width="0" hidden="1" customWidth="1"/>
    <col min="6" max="6" width="103" style="16" customWidth="1"/>
    <col min="7" max="10" width="0" style="16" hidden="1" customWidth="1"/>
    <col min="11" max="15" width="5.54296875" style="16" customWidth="1"/>
    <col min="16" max="16384" width="10.54296875" style="16"/>
  </cols>
  <sheetData>
    <row r="1" spans="1:17" ht="56.5" thickBot="1" x14ac:dyDescent="0.4">
      <c r="A1" s="4" t="s">
        <v>1</v>
      </c>
      <c r="B1" s="4" t="s">
        <v>2</v>
      </c>
      <c r="C1" s="5"/>
      <c r="D1" s="6" t="s">
        <v>0</v>
      </c>
      <c r="E1" s="17" t="s">
        <v>3</v>
      </c>
      <c r="F1" s="53" t="s">
        <v>1</v>
      </c>
      <c r="G1" s="54" t="s">
        <v>4</v>
      </c>
      <c r="H1" s="54" t="s">
        <v>2</v>
      </c>
      <c r="I1" s="54" t="s">
        <v>5</v>
      </c>
      <c r="J1" s="54" t="s">
        <v>6</v>
      </c>
      <c r="K1" s="79">
        <v>1</v>
      </c>
      <c r="L1" s="77">
        <v>0.75</v>
      </c>
      <c r="M1" s="81">
        <v>0.5</v>
      </c>
      <c r="N1" s="76">
        <v>0.25</v>
      </c>
      <c r="O1" s="86">
        <v>0</v>
      </c>
      <c r="P1" s="20"/>
      <c r="Q1" s="20"/>
    </row>
    <row r="2" spans="1:17" ht="15" thickTop="1" x14ac:dyDescent="0.35">
      <c r="A2" s="7"/>
      <c r="B2" s="7"/>
      <c r="C2" s="8"/>
      <c r="D2" s="9"/>
      <c r="E2" s="13"/>
      <c r="F2" s="148" t="s">
        <v>172</v>
      </c>
      <c r="G2" s="43"/>
      <c r="H2" s="1"/>
      <c r="I2" s="1"/>
      <c r="J2" s="1"/>
      <c r="K2" s="80"/>
      <c r="L2" s="78"/>
      <c r="M2" s="63"/>
      <c r="N2" s="63"/>
      <c r="O2" s="83" t="s">
        <v>116</v>
      </c>
      <c r="P2" s="20"/>
      <c r="Q2" s="20"/>
    </row>
    <row r="3" spans="1:17" x14ac:dyDescent="0.35">
      <c r="A3" s="7"/>
      <c r="B3" s="7"/>
      <c r="C3" s="8"/>
      <c r="D3" s="9"/>
      <c r="E3" s="13"/>
      <c r="F3" s="136" t="s">
        <v>161</v>
      </c>
      <c r="G3" s="43"/>
      <c r="H3" s="1"/>
      <c r="I3" s="1"/>
      <c r="J3" s="1"/>
      <c r="K3" s="2"/>
      <c r="L3" s="11"/>
      <c r="M3" s="11"/>
      <c r="N3" s="11"/>
      <c r="O3" s="84" t="s">
        <v>116</v>
      </c>
      <c r="P3" s="20"/>
      <c r="Q3" s="20"/>
    </row>
    <row r="4" spans="1:17" x14ac:dyDescent="0.35">
      <c r="A4" s="7"/>
      <c r="B4" s="7"/>
      <c r="C4" s="8"/>
      <c r="D4" s="9"/>
      <c r="E4" s="13"/>
      <c r="F4" s="132" t="s">
        <v>159</v>
      </c>
      <c r="G4" s="1"/>
      <c r="H4" s="1"/>
      <c r="I4" s="1"/>
      <c r="J4" s="41"/>
      <c r="K4" s="44"/>
      <c r="L4" s="11"/>
      <c r="M4" s="11"/>
      <c r="N4" s="11"/>
      <c r="O4" s="84" t="s">
        <v>116</v>
      </c>
      <c r="P4" s="20"/>
      <c r="Q4" s="20"/>
    </row>
    <row r="5" spans="1:17" x14ac:dyDescent="0.35">
      <c r="A5" s="7"/>
      <c r="B5" s="7"/>
      <c r="C5" s="8"/>
      <c r="D5" s="9"/>
      <c r="E5" s="13"/>
      <c r="F5" s="132" t="s">
        <v>160</v>
      </c>
      <c r="G5" s="1"/>
      <c r="H5" s="1"/>
      <c r="I5" s="1"/>
      <c r="J5" s="41"/>
      <c r="K5" s="44"/>
      <c r="L5" s="11"/>
      <c r="M5" s="11"/>
      <c r="N5" s="11"/>
      <c r="O5" s="84" t="s">
        <v>116</v>
      </c>
      <c r="P5" s="20"/>
      <c r="Q5" s="20"/>
    </row>
    <row r="6" spans="1:17" x14ac:dyDescent="0.35">
      <c r="A6" s="7" t="s">
        <v>105</v>
      </c>
      <c r="B6" s="7"/>
      <c r="C6" s="8"/>
      <c r="D6" s="9"/>
      <c r="E6" s="13"/>
      <c r="F6" s="132" t="s">
        <v>162</v>
      </c>
      <c r="G6" s="1"/>
      <c r="H6" s="1"/>
      <c r="I6" s="1"/>
      <c r="J6" s="41"/>
      <c r="K6" s="44"/>
      <c r="L6" s="11"/>
      <c r="M6" s="11"/>
      <c r="N6" s="11"/>
      <c r="O6" s="84" t="s">
        <v>116</v>
      </c>
      <c r="P6" s="20"/>
      <c r="Q6" s="20"/>
    </row>
    <row r="7" spans="1:17" x14ac:dyDescent="0.35">
      <c r="A7" s="7" t="e">
        <f>#REF!</f>
        <v>#REF!</v>
      </c>
      <c r="B7" s="7" t="e">
        <f>#REF!</f>
        <v>#REF!</v>
      </c>
      <c r="C7" s="8" t="s">
        <v>13</v>
      </c>
      <c r="D7" s="9" t="s">
        <v>44</v>
      </c>
      <c r="E7" s="13">
        <v>70</v>
      </c>
      <c r="F7" s="109" t="s">
        <v>173</v>
      </c>
      <c r="G7" s="1" t="s">
        <v>8</v>
      </c>
      <c r="H7" s="1" t="s">
        <v>8</v>
      </c>
      <c r="I7" s="1" t="s">
        <v>9</v>
      </c>
      <c r="J7" s="41" t="s">
        <v>10</v>
      </c>
      <c r="K7" s="44"/>
      <c r="L7" s="11"/>
      <c r="M7" s="11"/>
      <c r="N7" s="11"/>
      <c r="O7" s="84" t="s">
        <v>116</v>
      </c>
      <c r="P7" s="20"/>
      <c r="Q7" s="20"/>
    </row>
    <row r="8" spans="1:17" ht="15" thickBot="1" x14ac:dyDescent="0.4">
      <c r="A8" s="7"/>
      <c r="B8" s="7"/>
      <c r="C8" s="8"/>
      <c r="D8" s="9"/>
      <c r="E8" s="13"/>
      <c r="F8" s="129" t="s">
        <v>163</v>
      </c>
      <c r="G8" s="55"/>
      <c r="H8" s="56"/>
      <c r="I8" s="56"/>
      <c r="J8" s="56"/>
      <c r="K8" s="57"/>
      <c r="L8" s="58"/>
      <c r="M8" s="58"/>
      <c r="N8" s="58"/>
      <c r="O8" s="88" t="s">
        <v>116</v>
      </c>
      <c r="P8" s="20"/>
      <c r="Q8" s="20"/>
    </row>
    <row r="9" spans="1:17" ht="15" thickBot="1" x14ac:dyDescent="0.4">
      <c r="A9" s="7"/>
      <c r="B9" s="7"/>
      <c r="C9" s="8"/>
      <c r="D9" s="9"/>
      <c r="E9" s="13"/>
      <c r="F9" s="64" t="s">
        <v>110</v>
      </c>
      <c r="G9" s="65"/>
      <c r="H9" s="65"/>
      <c r="I9" s="65"/>
      <c r="J9" s="65"/>
      <c r="K9" s="70"/>
      <c r="L9" s="70"/>
      <c r="M9" s="70"/>
      <c r="N9" s="70"/>
      <c r="O9" s="71"/>
      <c r="P9" s="20"/>
      <c r="Q9" s="20"/>
    </row>
    <row r="10" spans="1:17" x14ac:dyDescent="0.35">
      <c r="A10" s="7"/>
      <c r="B10" s="7"/>
      <c r="C10" s="8"/>
      <c r="D10" s="9"/>
      <c r="E10" s="13"/>
      <c r="F10" s="130" t="s">
        <v>114</v>
      </c>
      <c r="G10" s="59"/>
      <c r="H10" s="60"/>
      <c r="I10" s="60"/>
      <c r="J10" s="61"/>
      <c r="K10" s="62" t="s">
        <v>116</v>
      </c>
      <c r="L10" s="63"/>
      <c r="M10" s="63"/>
      <c r="N10" s="63"/>
      <c r="O10" s="87"/>
      <c r="P10" s="20"/>
      <c r="Q10" s="20"/>
    </row>
    <row r="11" spans="1:17" x14ac:dyDescent="0.35">
      <c r="A11" s="7"/>
      <c r="B11" s="7"/>
      <c r="C11" s="8"/>
      <c r="D11" s="9"/>
      <c r="E11" s="13"/>
      <c r="F11" s="131" t="s">
        <v>111</v>
      </c>
      <c r="G11" s="43"/>
      <c r="H11" s="1"/>
      <c r="I11" s="1"/>
      <c r="J11" s="41"/>
      <c r="K11" s="44" t="s">
        <v>116</v>
      </c>
      <c r="L11" s="11"/>
      <c r="M11" s="11"/>
      <c r="N11" s="11"/>
      <c r="O11" s="84"/>
      <c r="P11" s="20"/>
      <c r="Q11" s="20"/>
    </row>
    <row r="12" spans="1:17" ht="16.5" customHeight="1" x14ac:dyDescent="0.35">
      <c r="A12" s="7"/>
      <c r="B12" s="7"/>
      <c r="C12" s="8"/>
      <c r="D12" s="9"/>
      <c r="E12" s="13"/>
      <c r="F12" s="132" t="s">
        <v>174</v>
      </c>
      <c r="G12" s="1"/>
      <c r="H12" s="1"/>
      <c r="I12" s="1"/>
      <c r="J12" s="41"/>
      <c r="K12" s="44" t="s">
        <v>116</v>
      </c>
      <c r="L12" s="11"/>
      <c r="M12" s="11"/>
      <c r="N12" s="11"/>
      <c r="O12" s="84"/>
      <c r="P12" s="20"/>
      <c r="Q12" s="20"/>
    </row>
    <row r="13" spans="1:17" ht="15" thickBot="1" x14ac:dyDescent="0.4">
      <c r="A13" s="7"/>
      <c r="B13" s="7"/>
      <c r="C13" s="8"/>
      <c r="D13" s="9"/>
      <c r="E13" s="13"/>
      <c r="F13" s="133" t="s">
        <v>164</v>
      </c>
      <c r="G13" s="56"/>
      <c r="H13" s="56"/>
      <c r="I13" s="56"/>
      <c r="J13" s="66"/>
      <c r="K13" s="67" t="s">
        <v>116</v>
      </c>
      <c r="L13" s="58"/>
      <c r="M13" s="58"/>
      <c r="N13" s="58"/>
      <c r="O13" s="88"/>
      <c r="P13" s="20"/>
      <c r="Q13" s="20"/>
    </row>
    <row r="14" spans="1:17" ht="15" thickBot="1" x14ac:dyDescent="0.4">
      <c r="A14" s="7"/>
      <c r="B14" s="7"/>
      <c r="C14" s="8"/>
      <c r="D14" s="9"/>
      <c r="E14" s="13"/>
      <c r="F14" s="98" t="s">
        <v>112</v>
      </c>
      <c r="G14" s="99"/>
      <c r="H14" s="99"/>
      <c r="I14" s="99"/>
      <c r="J14" s="99"/>
      <c r="K14" s="100"/>
      <c r="L14" s="100"/>
      <c r="M14" s="100"/>
      <c r="N14" s="100"/>
      <c r="O14" s="71"/>
      <c r="P14" s="20"/>
      <c r="Q14" s="20"/>
    </row>
    <row r="15" spans="1:17" x14ac:dyDescent="0.35">
      <c r="A15" s="7"/>
      <c r="B15" s="7"/>
      <c r="C15" s="8"/>
      <c r="D15" s="9"/>
      <c r="E15" s="13"/>
      <c r="F15" s="134" t="s">
        <v>113</v>
      </c>
      <c r="G15" s="59"/>
      <c r="H15" s="60"/>
      <c r="I15" s="60"/>
      <c r="J15" s="60"/>
      <c r="K15" s="68" t="s">
        <v>116</v>
      </c>
      <c r="L15" s="63"/>
      <c r="M15" s="63"/>
      <c r="N15" s="63"/>
      <c r="O15" s="87"/>
      <c r="P15" s="20"/>
      <c r="Q15" s="20"/>
    </row>
    <row r="16" spans="1:17" x14ac:dyDescent="0.35">
      <c r="A16" s="7" t="e">
        <f>#REF!</f>
        <v>#REF!</v>
      </c>
      <c r="B16" s="7" t="e">
        <f>#REF!</f>
        <v>#REF!</v>
      </c>
      <c r="C16" s="10" t="s">
        <v>14</v>
      </c>
      <c r="D16" s="9" t="s">
        <v>44</v>
      </c>
      <c r="E16" s="13">
        <v>80</v>
      </c>
      <c r="F16" s="135" t="s">
        <v>165</v>
      </c>
      <c r="G16" s="43" t="s">
        <v>8</v>
      </c>
      <c r="H16" s="1" t="s">
        <v>8</v>
      </c>
      <c r="I16" s="1" t="s">
        <v>9</v>
      </c>
      <c r="J16" s="1" t="s">
        <v>10</v>
      </c>
      <c r="K16" s="2" t="s">
        <v>116</v>
      </c>
      <c r="L16" s="11"/>
      <c r="M16" s="11"/>
      <c r="N16" s="11"/>
      <c r="O16" s="84"/>
      <c r="P16" s="20"/>
      <c r="Q16" s="20"/>
    </row>
    <row r="17" spans="1:17" x14ac:dyDescent="0.35">
      <c r="A17" s="7"/>
      <c r="B17" s="7"/>
      <c r="C17" s="10"/>
      <c r="D17" s="9"/>
      <c r="E17" s="13"/>
      <c r="F17" s="138" t="s">
        <v>166</v>
      </c>
      <c r="G17" s="43"/>
      <c r="H17" s="1"/>
      <c r="I17" s="1"/>
      <c r="J17" s="1"/>
      <c r="K17" s="2" t="s">
        <v>116</v>
      </c>
      <c r="L17" s="11"/>
      <c r="M17" s="11"/>
      <c r="N17" s="11"/>
      <c r="O17" s="84"/>
      <c r="P17" s="20"/>
      <c r="Q17" s="20"/>
    </row>
    <row r="18" spans="1:17" x14ac:dyDescent="0.35">
      <c r="A18" s="7"/>
      <c r="B18" s="7"/>
      <c r="C18" s="10"/>
      <c r="D18" s="9"/>
      <c r="E18" s="13"/>
      <c r="F18" s="139" t="s">
        <v>167</v>
      </c>
      <c r="G18" s="1"/>
      <c r="H18" s="1"/>
      <c r="I18" s="1"/>
      <c r="J18" s="41"/>
      <c r="K18" s="44" t="s">
        <v>116</v>
      </c>
      <c r="L18" s="11"/>
      <c r="M18" s="11"/>
      <c r="N18" s="11"/>
      <c r="O18" s="84"/>
      <c r="P18" s="20"/>
      <c r="Q18" s="20"/>
    </row>
    <row r="19" spans="1:17" x14ac:dyDescent="0.35">
      <c r="A19" s="7"/>
      <c r="B19" s="7"/>
      <c r="C19" s="10"/>
      <c r="D19" s="9"/>
      <c r="E19" s="13"/>
      <c r="F19" s="139" t="s">
        <v>168</v>
      </c>
      <c r="G19" s="1"/>
      <c r="H19" s="1"/>
      <c r="I19" s="1"/>
      <c r="J19" s="41"/>
      <c r="K19" s="44" t="s">
        <v>116</v>
      </c>
      <c r="L19" s="11"/>
      <c r="M19" s="11"/>
      <c r="N19" s="11"/>
      <c r="O19" s="84"/>
      <c r="P19" s="20"/>
      <c r="Q19" s="20"/>
    </row>
    <row r="20" spans="1:17" x14ac:dyDescent="0.35">
      <c r="A20" s="7"/>
      <c r="B20" s="7"/>
      <c r="C20" s="10"/>
      <c r="D20" s="9"/>
      <c r="E20" s="13"/>
      <c r="F20" s="139" t="s">
        <v>169</v>
      </c>
      <c r="G20" s="1"/>
      <c r="H20" s="1"/>
      <c r="I20" s="1"/>
      <c r="J20" s="41"/>
      <c r="K20" s="44" t="s">
        <v>116</v>
      </c>
      <c r="L20" s="11"/>
      <c r="M20" s="11"/>
      <c r="N20" s="11"/>
      <c r="O20" s="84"/>
      <c r="P20" s="20"/>
      <c r="Q20" s="20"/>
    </row>
    <row r="21" spans="1:17" x14ac:dyDescent="0.35">
      <c r="A21" s="7"/>
      <c r="B21" s="7"/>
      <c r="C21" s="10"/>
      <c r="D21" s="9"/>
      <c r="E21" s="13"/>
      <c r="F21" s="139" t="s">
        <v>115</v>
      </c>
      <c r="G21" s="1"/>
      <c r="H21" s="1"/>
      <c r="I21" s="1"/>
      <c r="J21" s="41"/>
      <c r="K21" s="44" t="s">
        <v>116</v>
      </c>
      <c r="L21" s="11"/>
      <c r="M21" s="11"/>
      <c r="N21" s="11"/>
      <c r="O21" s="84"/>
      <c r="P21" s="20"/>
      <c r="Q21" s="20"/>
    </row>
    <row r="22" spans="1:17" x14ac:dyDescent="0.35">
      <c r="A22" s="7" t="e">
        <f>#REF!</f>
        <v>#REF!</v>
      </c>
      <c r="B22" s="7" t="e">
        <f>#REF!</f>
        <v>#REF!</v>
      </c>
      <c r="C22" s="8" t="s">
        <v>15</v>
      </c>
      <c r="D22" s="9" t="s">
        <v>44</v>
      </c>
      <c r="E22" s="13">
        <v>90</v>
      </c>
      <c r="F22" s="139" t="s">
        <v>175</v>
      </c>
      <c r="G22" s="1" t="s">
        <v>8</v>
      </c>
      <c r="H22" s="1" t="s">
        <v>8</v>
      </c>
      <c r="I22" s="1" t="s">
        <v>9</v>
      </c>
      <c r="J22" s="41" t="s">
        <v>10</v>
      </c>
      <c r="K22" s="44"/>
      <c r="L22" s="11"/>
      <c r="M22" s="11"/>
      <c r="N22" s="11"/>
      <c r="O22" s="84" t="s">
        <v>116</v>
      </c>
      <c r="P22" s="20"/>
      <c r="Q22" s="20"/>
    </row>
    <row r="23" spans="1:17" x14ac:dyDescent="0.35">
      <c r="A23" s="7" t="e">
        <f>#REF!</f>
        <v>#REF!</v>
      </c>
      <c r="B23" s="7" t="e">
        <f>#REF!</f>
        <v>#REF!</v>
      </c>
      <c r="C23" s="8" t="s">
        <v>17</v>
      </c>
      <c r="D23" s="9" t="s">
        <v>44</v>
      </c>
      <c r="E23" s="13">
        <v>110</v>
      </c>
      <c r="F23" s="139" t="s">
        <v>170</v>
      </c>
      <c r="G23" s="1" t="s">
        <v>8</v>
      </c>
      <c r="H23" s="1" t="s">
        <v>8</v>
      </c>
      <c r="I23" s="1" t="s">
        <v>9</v>
      </c>
      <c r="J23" s="41" t="s">
        <v>18</v>
      </c>
      <c r="K23" s="44"/>
      <c r="L23" s="11"/>
      <c r="M23" s="11"/>
      <c r="N23" s="11"/>
      <c r="O23" s="84" t="s">
        <v>116</v>
      </c>
      <c r="P23" s="20"/>
      <c r="Q23" s="20"/>
    </row>
    <row r="24" spans="1:17" x14ac:dyDescent="0.35">
      <c r="A24" s="7" t="s">
        <v>104</v>
      </c>
      <c r="B24" s="7"/>
      <c r="C24" s="8"/>
      <c r="D24" s="9"/>
      <c r="E24" s="13"/>
      <c r="F24" s="139" t="s">
        <v>171</v>
      </c>
      <c r="G24" s="1"/>
      <c r="H24" s="1"/>
      <c r="I24" s="1"/>
      <c r="J24" s="41"/>
      <c r="K24" s="44"/>
      <c r="L24" s="11"/>
      <c r="M24" s="11"/>
      <c r="N24" s="11"/>
      <c r="O24" s="84" t="s">
        <v>116</v>
      </c>
      <c r="P24" s="20"/>
      <c r="Q24" s="20"/>
    </row>
    <row r="25" spans="1:17" x14ac:dyDescent="0.35">
      <c r="A25" s="7" t="e">
        <f>#REF!</f>
        <v>#REF!</v>
      </c>
      <c r="B25" s="7" t="e">
        <f>#REF!</f>
        <v>#REF!</v>
      </c>
      <c r="C25" s="8" t="s">
        <v>21</v>
      </c>
      <c r="D25" s="9" t="s">
        <v>44</v>
      </c>
      <c r="E25" s="13">
        <v>140</v>
      </c>
      <c r="F25" s="139" t="s">
        <v>176</v>
      </c>
      <c r="G25" s="1" t="s">
        <v>8</v>
      </c>
      <c r="H25" s="1" t="s">
        <v>8</v>
      </c>
      <c r="I25" s="1" t="s">
        <v>9</v>
      </c>
      <c r="J25" s="41" t="s">
        <v>10</v>
      </c>
      <c r="K25" s="44"/>
      <c r="L25" s="11"/>
      <c r="M25" s="11"/>
      <c r="N25" s="11"/>
      <c r="O25" s="84" t="s">
        <v>116</v>
      </c>
      <c r="P25" s="20"/>
      <c r="Q25" s="20"/>
    </row>
    <row r="26" spans="1:17" ht="29.5" thickBot="1" x14ac:dyDescent="0.4">
      <c r="A26" s="7" t="e">
        <f>#REF!</f>
        <v>#REF!</v>
      </c>
      <c r="B26" s="7" t="e">
        <f>#REF!</f>
        <v>#REF!</v>
      </c>
      <c r="C26" s="8" t="s">
        <v>22</v>
      </c>
      <c r="D26" s="9" t="s">
        <v>44</v>
      </c>
      <c r="E26" s="13">
        <v>150</v>
      </c>
      <c r="F26" s="140" t="s">
        <v>177</v>
      </c>
      <c r="G26" s="34" t="s">
        <v>8</v>
      </c>
      <c r="H26" s="34" t="s">
        <v>8</v>
      </c>
      <c r="I26" s="34" t="s">
        <v>9</v>
      </c>
      <c r="J26" s="45" t="s">
        <v>10</v>
      </c>
      <c r="K26" s="46"/>
      <c r="L26" s="35"/>
      <c r="M26" s="35"/>
      <c r="N26" s="35"/>
      <c r="O26" s="85" t="s">
        <v>116</v>
      </c>
      <c r="P26" s="20"/>
      <c r="Q26" s="20"/>
    </row>
    <row r="27" spans="1:17" x14ac:dyDescent="0.35">
      <c r="A27" s="7"/>
      <c r="B27" s="7"/>
      <c r="C27" s="8"/>
      <c r="D27" s="9"/>
      <c r="E27" s="13"/>
      <c r="F27" s="23"/>
      <c r="G27" s="24"/>
      <c r="H27" s="24"/>
      <c r="I27" s="24"/>
      <c r="J27" s="24"/>
      <c r="K27" s="19"/>
      <c r="L27" s="19"/>
      <c r="M27" s="19"/>
      <c r="N27" s="19"/>
      <c r="O27" s="19"/>
      <c r="P27" s="20"/>
      <c r="Q27" s="20">
        <f>COUNTBLANK(Q2:Q26)-2</f>
        <v>23</v>
      </c>
    </row>
    <row r="28" spans="1:17" x14ac:dyDescent="0.35">
      <c r="A28" s="7" t="e">
        <f>#REF!</f>
        <v>#REF!</v>
      </c>
      <c r="B28" s="7" t="e">
        <f>#REF!</f>
        <v>#REF!</v>
      </c>
      <c r="C28" s="8" t="s">
        <v>46</v>
      </c>
      <c r="D28" s="9" t="s">
        <v>44</v>
      </c>
      <c r="E28" s="13">
        <v>160</v>
      </c>
      <c r="F28" s="153" t="s">
        <v>120</v>
      </c>
      <c r="G28" s="153"/>
      <c r="H28" s="24" t="s">
        <v>8</v>
      </c>
      <c r="I28" s="24" t="s">
        <v>9</v>
      </c>
      <c r="J28" s="24" t="s">
        <v>10</v>
      </c>
      <c r="K28" s="20">
        <f>COUNTA(K2:K26)*100</f>
        <v>1100</v>
      </c>
      <c r="L28" s="20">
        <f>COUNTA(L2:L26)*75</f>
        <v>0</v>
      </c>
      <c r="M28" s="20">
        <f>COUNTA(M2:M26)*50</f>
        <v>0</v>
      </c>
      <c r="N28" s="20">
        <f>COUNTA(N2:N26)*25</f>
        <v>0</v>
      </c>
      <c r="O28" s="20">
        <f>COUNTA(O2:O26)*0</f>
        <v>0</v>
      </c>
      <c r="P28" s="20"/>
      <c r="Q28" s="20"/>
    </row>
    <row r="29" spans="1:17" x14ac:dyDescent="0.35">
      <c r="A29" s="7" t="e">
        <f>#REF!</f>
        <v>#REF!</v>
      </c>
      <c r="B29" s="7" t="e">
        <f>#REF!</f>
        <v>#REF!</v>
      </c>
      <c r="C29" s="8" t="s">
        <v>12</v>
      </c>
      <c r="D29" s="9" t="s">
        <v>44</v>
      </c>
      <c r="E29" s="13">
        <v>170</v>
      </c>
      <c r="F29" s="153" t="s">
        <v>121</v>
      </c>
      <c r="G29" s="153"/>
      <c r="H29" s="24" t="s">
        <v>8</v>
      </c>
      <c r="I29" s="24" t="s">
        <v>9</v>
      </c>
      <c r="J29" s="24" t="s">
        <v>10</v>
      </c>
      <c r="K29" s="20">
        <f>K28/$Q$27</f>
        <v>47.826086956521742</v>
      </c>
      <c r="L29" s="20">
        <f t="shared" ref="L29:O29" si="0">L28/$Q$27</f>
        <v>0</v>
      </c>
      <c r="M29" s="20">
        <f t="shared" si="0"/>
        <v>0</v>
      </c>
      <c r="N29" s="20">
        <f t="shared" si="0"/>
        <v>0</v>
      </c>
      <c r="O29" s="20">
        <f t="shared" si="0"/>
        <v>0</v>
      </c>
      <c r="P29" s="20"/>
      <c r="Q29" s="20"/>
    </row>
    <row r="30" spans="1:17" ht="15" thickBot="1" x14ac:dyDescent="0.4">
      <c r="A30" s="7"/>
      <c r="B30" s="7"/>
      <c r="C30" s="8"/>
      <c r="D30" s="9"/>
      <c r="E30" s="13"/>
      <c r="F30" s="20"/>
      <c r="G30" s="20"/>
      <c r="H30" s="24"/>
      <c r="I30" s="24"/>
      <c r="J30" s="24"/>
      <c r="K30" s="19"/>
      <c r="L30" s="19"/>
      <c r="M30" s="19"/>
      <c r="N30" s="19"/>
      <c r="O30" s="19"/>
      <c r="P30" s="19"/>
      <c r="Q30" s="20"/>
    </row>
    <row r="31" spans="1:17" ht="29" thickBot="1" x14ac:dyDescent="0.7">
      <c r="A31" s="7" t="e">
        <f>#REF!</f>
        <v>#REF!</v>
      </c>
      <c r="B31" s="7" t="e">
        <f>#REF!</f>
        <v>#REF!</v>
      </c>
      <c r="C31" s="8" t="s">
        <v>47</v>
      </c>
      <c r="D31" s="9" t="s">
        <v>44</v>
      </c>
      <c r="E31" s="13">
        <v>180</v>
      </c>
      <c r="F31" s="167" t="s">
        <v>119</v>
      </c>
      <c r="G31" s="168"/>
      <c r="H31" s="27" t="s">
        <v>8</v>
      </c>
      <c r="I31" s="27" t="s">
        <v>9</v>
      </c>
      <c r="J31" s="28" t="s">
        <v>10</v>
      </c>
      <c r="K31" s="29">
        <f>SUM(K29:O29)</f>
        <v>47.826086956521742</v>
      </c>
      <c r="L31" s="15"/>
      <c r="M31" s="15"/>
      <c r="N31" s="15"/>
      <c r="O31" s="15"/>
      <c r="P31" s="19"/>
      <c r="Q31" s="20"/>
    </row>
    <row r="32" spans="1:17" x14ac:dyDescent="0.35">
      <c r="A32" s="7" t="e">
        <f>#REF!</f>
        <v>#REF!</v>
      </c>
      <c r="B32" s="7" t="e">
        <f>#REF!</f>
        <v>#REF!</v>
      </c>
      <c r="C32" s="10" t="s">
        <v>14</v>
      </c>
      <c r="D32" s="9" t="s">
        <v>44</v>
      </c>
      <c r="E32" s="13">
        <v>190</v>
      </c>
      <c r="F32" s="22"/>
      <c r="G32" s="14" t="s">
        <v>8</v>
      </c>
      <c r="H32" s="14" t="s">
        <v>8</v>
      </c>
      <c r="I32" s="14" t="s">
        <v>9</v>
      </c>
      <c r="J32" s="14" t="s">
        <v>7</v>
      </c>
      <c r="K32" s="15"/>
      <c r="L32" s="15"/>
      <c r="M32" s="15"/>
      <c r="N32" s="15"/>
      <c r="O32" s="15"/>
      <c r="P32" s="20"/>
      <c r="Q32" s="20"/>
    </row>
    <row r="33" spans="1:17" x14ac:dyDescent="0.35">
      <c r="A33" s="7" t="e">
        <f>#REF!</f>
        <v>#REF!</v>
      </c>
      <c r="B33" s="7" t="e">
        <f>#REF!</f>
        <v>#REF!</v>
      </c>
      <c r="C33" s="8" t="s">
        <v>15</v>
      </c>
      <c r="D33" s="9" t="s">
        <v>44</v>
      </c>
      <c r="E33" s="13">
        <v>200</v>
      </c>
      <c r="F33" s="22"/>
      <c r="G33" s="14" t="s">
        <v>8</v>
      </c>
      <c r="H33" s="14" t="s">
        <v>8</v>
      </c>
      <c r="I33" s="14" t="s">
        <v>9</v>
      </c>
      <c r="J33" s="14" t="s">
        <v>7</v>
      </c>
      <c r="K33" s="15"/>
      <c r="L33" s="15"/>
      <c r="M33" s="15"/>
      <c r="N33" s="15"/>
      <c r="O33" s="15"/>
      <c r="P33" s="20"/>
      <c r="Q33" s="20"/>
    </row>
    <row r="34" spans="1:17" x14ac:dyDescent="0.35">
      <c r="A34" s="7" t="e">
        <f>#REF!</f>
        <v>#REF!</v>
      </c>
      <c r="B34" s="7" t="e">
        <f>#REF!</f>
        <v>#REF!</v>
      </c>
      <c r="C34" s="8" t="s">
        <v>16</v>
      </c>
      <c r="D34" s="9" t="s">
        <v>44</v>
      </c>
      <c r="E34" s="13">
        <v>210</v>
      </c>
      <c r="F34" s="22"/>
      <c r="G34" s="14" t="s">
        <v>8</v>
      </c>
      <c r="H34" s="14" t="s">
        <v>8</v>
      </c>
      <c r="I34" s="14" t="s">
        <v>9</v>
      </c>
      <c r="J34" s="14" t="s">
        <v>7</v>
      </c>
      <c r="K34" s="15"/>
      <c r="L34" s="15"/>
      <c r="M34" s="15"/>
      <c r="N34" s="15"/>
      <c r="O34" s="15"/>
    </row>
    <row r="35" spans="1:17" x14ac:dyDescent="0.35">
      <c r="A35" s="7" t="e">
        <f>#REF!</f>
        <v>#REF!</v>
      </c>
      <c r="B35" s="7" t="e">
        <f>#REF!</f>
        <v>#REF!</v>
      </c>
      <c r="C35" s="8" t="s">
        <v>17</v>
      </c>
      <c r="D35" s="9" t="s">
        <v>44</v>
      </c>
      <c r="E35" s="13">
        <v>220</v>
      </c>
      <c r="F35" s="22"/>
      <c r="G35" s="14" t="s">
        <v>8</v>
      </c>
      <c r="H35" s="14" t="s">
        <v>8</v>
      </c>
      <c r="I35" s="14" t="s">
        <v>9</v>
      </c>
      <c r="J35" s="14" t="s">
        <v>7</v>
      </c>
      <c r="K35" s="15"/>
      <c r="L35" s="15"/>
      <c r="M35" s="15"/>
      <c r="N35" s="15"/>
      <c r="O35" s="15"/>
    </row>
    <row r="36" spans="1:17" x14ac:dyDescent="0.35">
      <c r="A36" s="7" t="e">
        <f>#REF!</f>
        <v>#REF!</v>
      </c>
      <c r="B36" s="7" t="e">
        <f>#REF!</f>
        <v>#REF!</v>
      </c>
      <c r="C36" s="8" t="s">
        <v>19</v>
      </c>
      <c r="D36" s="9" t="s">
        <v>44</v>
      </c>
      <c r="E36" s="13">
        <v>230</v>
      </c>
      <c r="F36" s="22"/>
      <c r="G36" s="14" t="s">
        <v>8</v>
      </c>
      <c r="H36" s="14" t="s">
        <v>8</v>
      </c>
      <c r="I36" s="14" t="s">
        <v>9</v>
      </c>
      <c r="J36" s="14" t="s">
        <v>7</v>
      </c>
      <c r="K36" s="15"/>
      <c r="L36" s="15"/>
      <c r="M36" s="15"/>
      <c r="N36" s="15"/>
      <c r="O36" s="15"/>
    </row>
    <row r="37" spans="1:17" x14ac:dyDescent="0.35">
      <c r="A37" s="7" t="e">
        <f>#REF!</f>
        <v>#REF!</v>
      </c>
      <c r="B37" s="7" t="e">
        <f>#REF!</f>
        <v>#REF!</v>
      </c>
      <c r="C37" s="8" t="s">
        <v>48</v>
      </c>
      <c r="D37" s="9" t="s">
        <v>44</v>
      </c>
      <c r="E37" s="13">
        <v>240</v>
      </c>
      <c r="F37" s="22"/>
      <c r="G37" s="14" t="s">
        <v>8</v>
      </c>
      <c r="H37" s="14" t="s">
        <v>8</v>
      </c>
      <c r="I37" s="14" t="s">
        <v>9</v>
      </c>
      <c r="J37" s="14" t="s">
        <v>7</v>
      </c>
      <c r="K37" s="15"/>
      <c r="L37" s="15"/>
      <c r="M37" s="15"/>
      <c r="N37" s="15"/>
      <c r="O37" s="15"/>
    </row>
    <row r="38" spans="1:17" ht="14.25" customHeight="1" x14ac:dyDescent="0.35">
      <c r="A38" s="7" t="e">
        <f>#REF!</f>
        <v>#REF!</v>
      </c>
      <c r="B38" s="7" t="e">
        <f>#REF!</f>
        <v>#REF!</v>
      </c>
      <c r="C38" s="8" t="s">
        <v>21</v>
      </c>
      <c r="D38" s="9" t="s">
        <v>44</v>
      </c>
      <c r="E38" s="13">
        <v>250</v>
      </c>
      <c r="F38" s="22"/>
      <c r="G38" s="14" t="s">
        <v>8</v>
      </c>
      <c r="H38" s="14" t="s">
        <v>8</v>
      </c>
      <c r="I38" s="14" t="s">
        <v>9</v>
      </c>
      <c r="J38" s="14" t="s">
        <v>7</v>
      </c>
      <c r="K38" s="15"/>
      <c r="L38" s="15"/>
      <c r="M38" s="15"/>
      <c r="N38" s="15"/>
      <c r="O38" s="15"/>
    </row>
    <row r="39" spans="1:17" x14ac:dyDescent="0.35">
      <c r="A39" s="7" t="e">
        <f>#REF!</f>
        <v>#REF!</v>
      </c>
      <c r="B39" s="7" t="e">
        <f>#REF!</f>
        <v>#REF!</v>
      </c>
      <c r="C39" s="8" t="s">
        <v>49</v>
      </c>
      <c r="D39" s="9" t="s">
        <v>44</v>
      </c>
      <c r="E39" s="13">
        <v>260</v>
      </c>
      <c r="F39" s="22"/>
      <c r="G39" s="14" t="s">
        <v>8</v>
      </c>
      <c r="H39" s="14" t="s">
        <v>8</v>
      </c>
      <c r="I39" s="14" t="s">
        <v>9</v>
      </c>
      <c r="J39" s="14" t="s">
        <v>7</v>
      </c>
      <c r="K39" s="15"/>
      <c r="L39" s="15"/>
      <c r="M39" s="15"/>
      <c r="N39" s="15"/>
      <c r="O39" s="15"/>
    </row>
    <row r="40" spans="1:17" x14ac:dyDescent="0.35">
      <c r="A40" s="7" t="e">
        <f>#REF!</f>
        <v>#REF!</v>
      </c>
      <c r="B40" s="7" t="e">
        <f>#REF!</f>
        <v>#REF!</v>
      </c>
      <c r="C40" s="8" t="s">
        <v>50</v>
      </c>
      <c r="D40" s="9" t="s">
        <v>44</v>
      </c>
      <c r="E40" s="13">
        <v>270</v>
      </c>
      <c r="F40" s="22"/>
      <c r="G40" s="14" t="s">
        <v>8</v>
      </c>
      <c r="H40" s="14" t="s">
        <v>8</v>
      </c>
      <c r="I40" s="14" t="s">
        <v>9</v>
      </c>
      <c r="J40" s="14" t="s">
        <v>10</v>
      </c>
      <c r="K40" s="15"/>
      <c r="L40" s="15"/>
      <c r="M40" s="15"/>
      <c r="N40" s="15"/>
      <c r="O40" s="15"/>
    </row>
    <row r="41" spans="1:17" x14ac:dyDescent="0.35">
      <c r="A41" s="7" t="e">
        <f>#REF!</f>
        <v>#REF!</v>
      </c>
      <c r="B41" s="7" t="e">
        <f>#REF!</f>
        <v>#REF!</v>
      </c>
      <c r="C41" s="8" t="s">
        <v>12</v>
      </c>
      <c r="D41" s="9" t="s">
        <v>44</v>
      </c>
      <c r="E41" s="13">
        <v>280</v>
      </c>
      <c r="F41" s="22"/>
      <c r="G41" s="14" t="s">
        <v>8</v>
      </c>
      <c r="H41" s="14" t="s">
        <v>8</v>
      </c>
      <c r="I41" s="14" t="s">
        <v>9</v>
      </c>
      <c r="J41" s="14" t="s">
        <v>10</v>
      </c>
      <c r="K41" s="15"/>
      <c r="L41" s="15"/>
      <c r="M41" s="15"/>
      <c r="N41" s="15"/>
      <c r="O41" s="15"/>
    </row>
    <row r="42" spans="1:17" x14ac:dyDescent="0.35">
      <c r="A42" s="7" t="e">
        <f>#REF!</f>
        <v>#REF!</v>
      </c>
      <c r="B42" s="7" t="e">
        <f>#REF!</f>
        <v>#REF!</v>
      </c>
      <c r="C42" s="8" t="s">
        <v>51</v>
      </c>
      <c r="D42" s="9" t="s">
        <v>44</v>
      </c>
      <c r="E42" s="13">
        <v>290</v>
      </c>
      <c r="F42" s="22"/>
      <c r="G42" s="14" t="s">
        <v>8</v>
      </c>
      <c r="H42" s="14" t="s">
        <v>8</v>
      </c>
      <c r="I42" s="14" t="s">
        <v>9</v>
      </c>
      <c r="J42" s="14" t="s">
        <v>7</v>
      </c>
      <c r="K42" s="15"/>
      <c r="L42" s="15"/>
      <c r="M42" s="15"/>
      <c r="N42" s="15"/>
      <c r="O42" s="15"/>
    </row>
    <row r="43" spans="1:17" x14ac:dyDescent="0.35">
      <c r="A43" s="7" t="e">
        <f>#REF!</f>
        <v>#REF!</v>
      </c>
      <c r="B43" s="7" t="e">
        <f>#REF!</f>
        <v>#REF!</v>
      </c>
      <c r="C43" s="10" t="s">
        <v>14</v>
      </c>
      <c r="D43" s="9" t="s">
        <v>44</v>
      </c>
      <c r="E43" s="13">
        <v>300</v>
      </c>
      <c r="F43" s="22"/>
      <c r="G43" s="14" t="s">
        <v>8</v>
      </c>
      <c r="H43" s="14" t="s">
        <v>8</v>
      </c>
      <c r="I43" s="14" t="s">
        <v>9</v>
      </c>
      <c r="J43" s="14" t="s">
        <v>7</v>
      </c>
      <c r="K43" s="15"/>
      <c r="L43" s="15"/>
      <c r="M43" s="15"/>
      <c r="N43" s="15"/>
      <c r="O43" s="15"/>
    </row>
    <row r="44" spans="1:17" x14ac:dyDescent="0.35">
      <c r="A44" s="7" t="e">
        <f>#REF!</f>
        <v>#REF!</v>
      </c>
      <c r="B44" s="7" t="e">
        <f>#REF!</f>
        <v>#REF!</v>
      </c>
      <c r="C44" s="8" t="s">
        <v>15</v>
      </c>
      <c r="D44" s="9" t="s">
        <v>44</v>
      </c>
      <c r="E44" s="13">
        <v>310</v>
      </c>
      <c r="F44" s="22"/>
      <c r="G44" s="14" t="s">
        <v>8</v>
      </c>
      <c r="H44" s="14" t="s">
        <v>8</v>
      </c>
      <c r="I44" s="14" t="s">
        <v>9</v>
      </c>
      <c r="J44" s="14" t="s">
        <v>7</v>
      </c>
      <c r="K44" s="15"/>
      <c r="L44" s="15"/>
      <c r="M44" s="15"/>
      <c r="N44" s="15"/>
      <c r="O44" s="15"/>
    </row>
    <row r="45" spans="1:17" x14ac:dyDescent="0.35">
      <c r="A45" s="7" t="e">
        <f>#REF!</f>
        <v>#REF!</v>
      </c>
      <c r="B45" s="7" t="e">
        <f>#REF!</f>
        <v>#REF!</v>
      </c>
      <c r="C45" s="8" t="s">
        <v>16</v>
      </c>
      <c r="D45" s="9" t="s">
        <v>44</v>
      </c>
      <c r="E45" s="13">
        <v>320</v>
      </c>
      <c r="F45" s="22"/>
      <c r="G45" s="14" t="s">
        <v>8</v>
      </c>
      <c r="H45" s="14" t="s">
        <v>8</v>
      </c>
      <c r="I45" s="14" t="s">
        <v>9</v>
      </c>
      <c r="J45" s="14" t="s">
        <v>7</v>
      </c>
      <c r="K45" s="15"/>
      <c r="L45" s="15"/>
      <c r="M45" s="15"/>
      <c r="N45" s="15"/>
      <c r="O45" s="15"/>
    </row>
    <row r="46" spans="1:17" x14ac:dyDescent="0.35">
      <c r="A46" s="7" t="e">
        <f>#REF!</f>
        <v>#REF!</v>
      </c>
      <c r="B46" s="7" t="e">
        <f>#REF!</f>
        <v>#REF!</v>
      </c>
      <c r="C46" s="8" t="s">
        <v>17</v>
      </c>
      <c r="D46" s="9" t="s">
        <v>44</v>
      </c>
      <c r="E46" s="13">
        <v>330</v>
      </c>
      <c r="F46" s="22"/>
      <c r="G46" s="14" t="s">
        <v>8</v>
      </c>
      <c r="H46" s="14" t="s">
        <v>8</v>
      </c>
      <c r="I46" s="14" t="s">
        <v>9</v>
      </c>
      <c r="J46" s="14" t="s">
        <v>10</v>
      </c>
      <c r="K46" s="15"/>
      <c r="L46" s="15"/>
      <c r="M46" s="15"/>
      <c r="N46" s="15"/>
      <c r="O46" s="15"/>
    </row>
    <row r="47" spans="1:17" x14ac:dyDescent="0.35">
      <c r="A47" s="7" t="e">
        <f>#REF!</f>
        <v>#REF!</v>
      </c>
      <c r="B47" s="7" t="e">
        <f>#REF!</f>
        <v>#REF!</v>
      </c>
      <c r="C47" s="8" t="s">
        <v>19</v>
      </c>
      <c r="D47" s="9" t="s">
        <v>44</v>
      </c>
      <c r="E47" s="13">
        <v>340</v>
      </c>
      <c r="F47" s="22"/>
      <c r="G47" s="14" t="s">
        <v>8</v>
      </c>
      <c r="H47" s="14" t="s">
        <v>8</v>
      </c>
      <c r="I47" s="14" t="s">
        <v>9</v>
      </c>
      <c r="J47" s="14" t="s">
        <v>10</v>
      </c>
      <c r="K47" s="15"/>
      <c r="L47" s="15"/>
      <c r="M47" s="15"/>
      <c r="N47" s="15"/>
      <c r="O47" s="15"/>
    </row>
    <row r="48" spans="1:17" x14ac:dyDescent="0.35">
      <c r="A48" s="7" t="e">
        <f>#REF!</f>
        <v>#REF!</v>
      </c>
      <c r="B48" s="7" t="e">
        <f>#REF!</f>
        <v>#REF!</v>
      </c>
      <c r="C48" s="8" t="s">
        <v>52</v>
      </c>
      <c r="D48" s="9" t="s">
        <v>44</v>
      </c>
      <c r="E48" s="13">
        <v>350</v>
      </c>
      <c r="F48" s="22"/>
      <c r="G48" s="14" t="s">
        <v>8</v>
      </c>
      <c r="H48" s="14" t="s">
        <v>8</v>
      </c>
      <c r="I48" s="14" t="s">
        <v>9</v>
      </c>
      <c r="J48" s="14" t="s">
        <v>10</v>
      </c>
      <c r="K48" s="15"/>
      <c r="L48" s="15"/>
      <c r="M48" s="15"/>
      <c r="N48" s="15"/>
      <c r="O48" s="15"/>
    </row>
    <row r="49" spans="1:15" x14ac:dyDescent="0.35">
      <c r="A49" s="7" t="e">
        <f>#REF!</f>
        <v>#REF!</v>
      </c>
      <c r="B49" s="7" t="e">
        <f>#REF!</f>
        <v>#REF!</v>
      </c>
      <c r="C49" s="8" t="s">
        <v>21</v>
      </c>
      <c r="D49" s="9" t="s">
        <v>44</v>
      </c>
      <c r="E49" s="13">
        <v>360</v>
      </c>
      <c r="F49" s="22"/>
      <c r="G49" s="14" t="s">
        <v>8</v>
      </c>
      <c r="H49" s="14" t="s">
        <v>8</v>
      </c>
      <c r="I49" s="14" t="s">
        <v>9</v>
      </c>
      <c r="J49" s="14" t="s">
        <v>10</v>
      </c>
      <c r="K49" s="15"/>
      <c r="L49" s="15"/>
      <c r="M49" s="15"/>
      <c r="N49" s="15"/>
      <c r="O49" s="15"/>
    </row>
    <row r="50" spans="1:15" x14ac:dyDescent="0.35">
      <c r="A50" s="7" t="e">
        <f>#REF!</f>
        <v>#REF!</v>
      </c>
      <c r="B50" s="7" t="e">
        <f>#REF!</f>
        <v>#REF!</v>
      </c>
      <c r="C50" s="8" t="s">
        <v>53</v>
      </c>
      <c r="D50" s="9" t="s">
        <v>44</v>
      </c>
      <c r="E50" s="13">
        <v>370</v>
      </c>
      <c r="F50" s="22"/>
      <c r="G50" s="14" t="s">
        <v>8</v>
      </c>
      <c r="H50" s="14" t="s">
        <v>8</v>
      </c>
      <c r="I50" s="14" t="s">
        <v>9</v>
      </c>
      <c r="J50" s="14" t="s">
        <v>7</v>
      </c>
      <c r="K50" s="15"/>
      <c r="L50" s="15"/>
      <c r="M50" s="15"/>
      <c r="N50" s="15"/>
      <c r="O50" s="15"/>
    </row>
    <row r="51" spans="1:15" x14ac:dyDescent="0.35">
      <c r="A51" s="7" t="e">
        <f>#REF!</f>
        <v>#REF!</v>
      </c>
      <c r="B51" s="7" t="e">
        <f>#REF!</f>
        <v>#REF!</v>
      </c>
      <c r="C51" s="8" t="s">
        <v>12</v>
      </c>
      <c r="D51" s="9" t="s">
        <v>44</v>
      </c>
      <c r="E51" s="13">
        <v>390</v>
      </c>
      <c r="F51" s="22"/>
      <c r="G51" s="14" t="s">
        <v>8</v>
      </c>
      <c r="H51" s="14" t="s">
        <v>8</v>
      </c>
      <c r="I51" s="14" t="s">
        <v>9</v>
      </c>
      <c r="J51" s="14" t="s">
        <v>10</v>
      </c>
      <c r="K51" s="15"/>
      <c r="L51" s="15"/>
      <c r="M51" s="15"/>
      <c r="N51" s="15"/>
      <c r="O51" s="15"/>
    </row>
    <row r="52" spans="1:15" x14ac:dyDescent="0.35">
      <c r="A52" s="7" t="e">
        <f>#REF!</f>
        <v>#REF!</v>
      </c>
      <c r="B52" s="7" t="e">
        <f>#REF!</f>
        <v>#REF!</v>
      </c>
      <c r="C52" s="8" t="s">
        <v>54</v>
      </c>
      <c r="D52" s="9" t="s">
        <v>44</v>
      </c>
      <c r="E52" s="13">
        <v>400</v>
      </c>
      <c r="F52" s="22"/>
      <c r="G52" s="14" t="s">
        <v>8</v>
      </c>
      <c r="H52" s="14" t="s">
        <v>8</v>
      </c>
      <c r="I52" s="14" t="s">
        <v>9</v>
      </c>
      <c r="J52" s="14" t="s">
        <v>10</v>
      </c>
      <c r="K52" s="15"/>
      <c r="L52" s="15"/>
      <c r="M52" s="15"/>
      <c r="N52" s="15"/>
      <c r="O52" s="15"/>
    </row>
    <row r="53" spans="1:15" x14ac:dyDescent="0.35">
      <c r="A53" s="7" t="e">
        <f>#REF!</f>
        <v>#REF!</v>
      </c>
      <c r="B53" s="7" t="e">
        <f>#REF!</f>
        <v>#REF!</v>
      </c>
      <c r="C53" s="10" t="s">
        <v>14</v>
      </c>
      <c r="D53" s="9" t="s">
        <v>44</v>
      </c>
      <c r="E53" s="13">
        <v>410</v>
      </c>
      <c r="F53" s="22"/>
      <c r="G53" s="14" t="s">
        <v>8</v>
      </c>
      <c r="H53" s="14" t="s">
        <v>8</v>
      </c>
      <c r="I53" s="14" t="s">
        <v>9</v>
      </c>
      <c r="J53" s="14" t="s">
        <v>10</v>
      </c>
      <c r="K53" s="15"/>
      <c r="L53" s="15"/>
      <c r="M53" s="15"/>
      <c r="N53" s="15"/>
      <c r="O53" s="15"/>
    </row>
    <row r="54" spans="1:15" x14ac:dyDescent="0.35">
      <c r="A54" s="7" t="e">
        <f>#REF!</f>
        <v>#REF!</v>
      </c>
      <c r="B54" s="7" t="e">
        <f>#REF!</f>
        <v>#REF!</v>
      </c>
      <c r="C54" s="8" t="s">
        <v>15</v>
      </c>
      <c r="D54" s="9" t="s">
        <v>44</v>
      </c>
      <c r="E54" s="13">
        <v>420</v>
      </c>
      <c r="F54" s="22"/>
      <c r="G54" s="14" t="s">
        <v>8</v>
      </c>
      <c r="H54" s="14" t="s">
        <v>8</v>
      </c>
      <c r="I54" s="14" t="s">
        <v>9</v>
      </c>
      <c r="J54" s="14" t="s">
        <v>7</v>
      </c>
      <c r="K54" s="15"/>
      <c r="L54" s="15"/>
      <c r="M54" s="15"/>
      <c r="N54" s="15"/>
      <c r="O54" s="15"/>
    </row>
    <row r="55" spans="1:15" x14ac:dyDescent="0.35">
      <c r="A55" s="7" t="e">
        <f>#REF!</f>
        <v>#REF!</v>
      </c>
      <c r="B55" s="7" t="e">
        <f>#REF!</f>
        <v>#REF!</v>
      </c>
      <c r="C55" s="8" t="s">
        <v>16</v>
      </c>
      <c r="D55" s="9" t="s">
        <v>44</v>
      </c>
      <c r="E55" s="13">
        <v>430</v>
      </c>
      <c r="F55" s="22"/>
      <c r="G55" s="14" t="s">
        <v>8</v>
      </c>
      <c r="H55" s="14" t="s">
        <v>8</v>
      </c>
      <c r="I55" s="14" t="s">
        <v>9</v>
      </c>
      <c r="J55" s="14" t="s">
        <v>7</v>
      </c>
      <c r="K55" s="15"/>
      <c r="L55" s="15"/>
      <c r="M55" s="15"/>
      <c r="N55" s="15"/>
      <c r="O55" s="15"/>
    </row>
    <row r="56" spans="1:15" x14ac:dyDescent="0.35">
      <c r="A56" s="7" t="e">
        <f>#REF!</f>
        <v>#REF!</v>
      </c>
      <c r="B56" s="7" t="e">
        <f>#REF!</f>
        <v>#REF!</v>
      </c>
      <c r="C56" s="8" t="s">
        <v>19</v>
      </c>
      <c r="D56" s="9" t="s">
        <v>44</v>
      </c>
      <c r="E56" s="13">
        <v>450</v>
      </c>
      <c r="F56" s="22"/>
      <c r="G56" s="14" t="s">
        <v>8</v>
      </c>
      <c r="H56" s="14" t="s">
        <v>8</v>
      </c>
      <c r="I56" s="14" t="s">
        <v>9</v>
      </c>
      <c r="J56" s="14" t="s">
        <v>10</v>
      </c>
      <c r="K56" s="15"/>
      <c r="L56" s="15"/>
      <c r="M56" s="15"/>
      <c r="N56" s="15"/>
      <c r="O56" s="15"/>
    </row>
    <row r="57" spans="1:15" x14ac:dyDescent="0.35">
      <c r="A57" s="7" t="e">
        <f>#REF!</f>
        <v>#REF!</v>
      </c>
      <c r="B57" s="7" t="e">
        <f>#REF!</f>
        <v>#REF!</v>
      </c>
      <c r="C57" s="8" t="s">
        <v>55</v>
      </c>
      <c r="D57" s="9" t="s">
        <v>44</v>
      </c>
      <c r="E57" s="13">
        <v>460</v>
      </c>
      <c r="F57" s="22"/>
      <c r="G57" s="14" t="s">
        <v>8</v>
      </c>
      <c r="H57" s="14" t="s">
        <v>8</v>
      </c>
      <c r="I57" s="14" t="s">
        <v>9</v>
      </c>
      <c r="J57" s="14" t="s">
        <v>10</v>
      </c>
      <c r="K57" s="15"/>
      <c r="L57" s="15"/>
      <c r="M57" s="15"/>
      <c r="N57" s="15"/>
      <c r="O57" s="15"/>
    </row>
    <row r="58" spans="1:15" x14ac:dyDescent="0.35">
      <c r="A58" s="7" t="e">
        <f>#REF!</f>
        <v>#REF!</v>
      </c>
      <c r="B58" s="7" t="e">
        <f>#REF!</f>
        <v>#REF!</v>
      </c>
      <c r="C58" s="8" t="s">
        <v>21</v>
      </c>
      <c r="D58" s="9" t="s">
        <v>44</v>
      </c>
      <c r="E58" s="13">
        <v>470</v>
      </c>
      <c r="F58" s="22"/>
      <c r="G58" s="14" t="s">
        <v>8</v>
      </c>
      <c r="H58" s="14" t="s">
        <v>8</v>
      </c>
      <c r="I58" s="14" t="s">
        <v>9</v>
      </c>
      <c r="J58" s="14" t="s">
        <v>7</v>
      </c>
      <c r="K58" s="15"/>
      <c r="L58" s="15"/>
      <c r="M58" s="15"/>
      <c r="N58" s="15"/>
      <c r="O58" s="15"/>
    </row>
    <row r="59" spans="1:15" x14ac:dyDescent="0.35">
      <c r="A59" s="7" t="e">
        <f>#REF!</f>
        <v>#REF!</v>
      </c>
      <c r="B59" s="7" t="e">
        <f>#REF!</f>
        <v>#REF!</v>
      </c>
      <c r="C59" s="8" t="s">
        <v>56</v>
      </c>
      <c r="D59" s="9" t="s">
        <v>44</v>
      </c>
      <c r="E59" s="13">
        <v>480</v>
      </c>
      <c r="F59" s="22"/>
      <c r="G59" s="14" t="s">
        <v>8</v>
      </c>
      <c r="H59" s="14" t="s">
        <v>8</v>
      </c>
      <c r="I59" s="14" t="s">
        <v>9</v>
      </c>
      <c r="J59" s="14" t="s">
        <v>7</v>
      </c>
      <c r="K59" s="15"/>
      <c r="L59" s="15"/>
      <c r="M59" s="15"/>
      <c r="N59" s="15"/>
      <c r="O59" s="15"/>
    </row>
    <row r="60" spans="1:15" x14ac:dyDescent="0.35">
      <c r="A60" s="7" t="e">
        <f>#REF!</f>
        <v>#REF!</v>
      </c>
      <c r="B60" s="7" t="e">
        <f>#REF!</f>
        <v>#REF!</v>
      </c>
      <c r="C60" s="8" t="s">
        <v>57</v>
      </c>
      <c r="D60" s="9" t="s">
        <v>44</v>
      </c>
      <c r="E60" s="13">
        <v>490</v>
      </c>
      <c r="F60" s="22"/>
      <c r="G60" s="14" t="s">
        <v>8</v>
      </c>
      <c r="H60" s="14" t="s">
        <v>8</v>
      </c>
      <c r="I60" s="14" t="s">
        <v>9</v>
      </c>
      <c r="J60" s="14" t="s">
        <v>10</v>
      </c>
      <c r="K60" s="15"/>
      <c r="L60" s="15"/>
      <c r="M60" s="15"/>
      <c r="N60" s="15"/>
      <c r="O60" s="15"/>
    </row>
    <row r="61" spans="1:15" x14ac:dyDescent="0.35">
      <c r="A61" s="7" t="e">
        <f>#REF!</f>
        <v>#REF!</v>
      </c>
      <c r="B61" s="7" t="e">
        <f>#REF!</f>
        <v>#REF!</v>
      </c>
      <c r="C61" s="8" t="s">
        <v>12</v>
      </c>
      <c r="D61" s="9" t="s">
        <v>44</v>
      </c>
      <c r="E61" s="13">
        <v>500</v>
      </c>
      <c r="F61" s="22"/>
      <c r="G61" s="14" t="s">
        <v>8</v>
      </c>
      <c r="H61" s="14" t="s">
        <v>8</v>
      </c>
      <c r="I61" s="14" t="s">
        <v>9</v>
      </c>
      <c r="J61" s="14" t="s">
        <v>7</v>
      </c>
      <c r="K61" s="15"/>
      <c r="L61" s="15"/>
      <c r="M61" s="15"/>
      <c r="N61" s="15"/>
      <c r="O61" s="15"/>
    </row>
    <row r="62" spans="1:15" x14ac:dyDescent="0.35">
      <c r="A62" s="7" t="e">
        <f>#REF!</f>
        <v>#REF!</v>
      </c>
      <c r="B62" s="7" t="e">
        <f>#REF!</f>
        <v>#REF!</v>
      </c>
      <c r="C62" s="8" t="s">
        <v>58</v>
      </c>
      <c r="D62" s="9" t="s">
        <v>44</v>
      </c>
      <c r="E62" s="13">
        <v>510</v>
      </c>
      <c r="F62" s="22"/>
      <c r="G62" s="14" t="s">
        <v>8</v>
      </c>
      <c r="H62" s="14" t="s">
        <v>8</v>
      </c>
      <c r="I62" s="14" t="s">
        <v>9</v>
      </c>
      <c r="J62" s="14" t="s">
        <v>10</v>
      </c>
      <c r="K62" s="15"/>
      <c r="L62" s="15"/>
      <c r="M62" s="15"/>
      <c r="N62" s="15"/>
      <c r="O62" s="15"/>
    </row>
    <row r="63" spans="1:15" x14ac:dyDescent="0.35">
      <c r="A63" s="7" t="e">
        <f>#REF!</f>
        <v>#REF!</v>
      </c>
      <c r="B63" s="7" t="e">
        <f>#REF!</f>
        <v>#REF!</v>
      </c>
      <c r="C63" s="10" t="s">
        <v>14</v>
      </c>
      <c r="D63" s="9" t="s">
        <v>44</v>
      </c>
      <c r="E63" s="13">
        <v>520</v>
      </c>
      <c r="F63" s="22"/>
      <c r="G63" s="14" t="s">
        <v>8</v>
      </c>
      <c r="H63" s="14" t="s">
        <v>8</v>
      </c>
      <c r="I63" s="14" t="s">
        <v>9</v>
      </c>
      <c r="J63" s="14" t="s">
        <v>10</v>
      </c>
      <c r="K63" s="15"/>
      <c r="L63" s="15"/>
      <c r="M63" s="15"/>
      <c r="N63" s="15"/>
      <c r="O63" s="15"/>
    </row>
    <row r="64" spans="1:15" x14ac:dyDescent="0.35">
      <c r="A64" s="7" t="e">
        <f>#REF!</f>
        <v>#REF!</v>
      </c>
      <c r="B64" s="7" t="e">
        <f>#REF!</f>
        <v>#REF!</v>
      </c>
      <c r="C64" s="8" t="s">
        <v>15</v>
      </c>
      <c r="D64" s="9" t="s">
        <v>44</v>
      </c>
      <c r="E64" s="13">
        <v>530</v>
      </c>
      <c r="F64" s="22"/>
      <c r="G64" s="14" t="s">
        <v>8</v>
      </c>
      <c r="H64" s="14" t="s">
        <v>8</v>
      </c>
      <c r="I64" s="14" t="s">
        <v>9</v>
      </c>
      <c r="J64" s="14" t="s">
        <v>7</v>
      </c>
      <c r="K64" s="15"/>
      <c r="L64" s="15"/>
      <c r="M64" s="15"/>
      <c r="N64" s="15"/>
      <c r="O64" s="15"/>
    </row>
    <row r="65" spans="1:15" x14ac:dyDescent="0.35">
      <c r="A65" s="7" t="e">
        <f>#REF!</f>
        <v>#REF!</v>
      </c>
      <c r="B65" s="7" t="e">
        <f>#REF!</f>
        <v>#REF!</v>
      </c>
      <c r="C65" s="8" t="s">
        <v>16</v>
      </c>
      <c r="D65" s="9" t="s">
        <v>44</v>
      </c>
      <c r="E65" s="13">
        <v>540</v>
      </c>
      <c r="F65" s="22"/>
      <c r="G65" s="14" t="s">
        <v>8</v>
      </c>
      <c r="H65" s="14" t="s">
        <v>8</v>
      </c>
      <c r="I65" s="14" t="s">
        <v>9</v>
      </c>
      <c r="J65" s="14" t="s">
        <v>7</v>
      </c>
      <c r="K65" s="15"/>
      <c r="L65" s="15"/>
      <c r="M65" s="15"/>
      <c r="N65" s="15"/>
      <c r="O65" s="15"/>
    </row>
    <row r="66" spans="1:15" x14ac:dyDescent="0.35">
      <c r="A66" s="7" t="e">
        <f>#REF!</f>
        <v>#REF!</v>
      </c>
      <c r="B66" s="7" t="e">
        <f>#REF!</f>
        <v>#REF!</v>
      </c>
      <c r="C66" s="8" t="s">
        <v>15</v>
      </c>
      <c r="D66" s="9" t="s">
        <v>44</v>
      </c>
      <c r="E66" s="13">
        <v>640</v>
      </c>
      <c r="F66" s="22"/>
      <c r="G66" s="14" t="s">
        <v>8</v>
      </c>
      <c r="H66" s="14" t="s">
        <v>8</v>
      </c>
      <c r="I66" s="14" t="s">
        <v>9</v>
      </c>
      <c r="J66" s="14" t="s">
        <v>10</v>
      </c>
      <c r="K66" s="15"/>
      <c r="L66" s="15"/>
      <c r="M66" s="15"/>
      <c r="N66" s="15"/>
      <c r="O66" s="15"/>
    </row>
    <row r="67" spans="1:15" x14ac:dyDescent="0.35">
      <c r="A67" s="7" t="e">
        <f>#REF!</f>
        <v>#REF!</v>
      </c>
      <c r="B67" s="7" t="e">
        <f>#REF!</f>
        <v>#REF!</v>
      </c>
      <c r="C67" s="8" t="s">
        <v>59</v>
      </c>
      <c r="D67" s="9" t="s">
        <v>44</v>
      </c>
      <c r="E67" s="13">
        <v>730</v>
      </c>
      <c r="F67" s="22"/>
      <c r="G67" s="14" t="s">
        <v>8</v>
      </c>
      <c r="H67" s="14" t="s">
        <v>8</v>
      </c>
      <c r="I67" s="14" t="s">
        <v>9</v>
      </c>
      <c r="J67" s="14" t="s">
        <v>10</v>
      </c>
      <c r="K67" s="15"/>
      <c r="L67" s="15"/>
      <c r="M67" s="15"/>
      <c r="N67" s="15"/>
      <c r="O67" s="15"/>
    </row>
    <row r="68" spans="1:15" x14ac:dyDescent="0.35">
      <c r="A68" s="7" t="e">
        <f>#REF!</f>
        <v>#REF!</v>
      </c>
      <c r="B68" s="7" t="e">
        <f>#REF!</f>
        <v>#REF!</v>
      </c>
      <c r="C68" s="8" t="s">
        <v>17</v>
      </c>
      <c r="D68" s="9" t="s">
        <v>44</v>
      </c>
      <c r="E68" s="13">
        <v>770</v>
      </c>
      <c r="F68" s="22"/>
      <c r="G68" s="14" t="s">
        <v>8</v>
      </c>
      <c r="H68" s="14" t="s">
        <v>8</v>
      </c>
      <c r="I68" s="14" t="s">
        <v>9</v>
      </c>
      <c r="J68" s="14" t="s">
        <v>7</v>
      </c>
      <c r="K68" s="15"/>
      <c r="L68" s="15"/>
      <c r="M68" s="15"/>
      <c r="N68" s="15"/>
      <c r="O68" s="15"/>
    </row>
    <row r="69" spans="1:15" x14ac:dyDescent="0.35">
      <c r="A69" s="7" t="e">
        <f>#REF!</f>
        <v>#REF!</v>
      </c>
      <c r="B69" s="7" t="e">
        <f>#REF!</f>
        <v>#REF!</v>
      </c>
      <c r="C69" s="8" t="s">
        <v>19</v>
      </c>
      <c r="D69" s="9" t="s">
        <v>44</v>
      </c>
      <c r="E69" s="13">
        <v>780</v>
      </c>
      <c r="F69" s="22"/>
      <c r="G69" s="14" t="s">
        <v>8</v>
      </c>
      <c r="H69" s="14" t="s">
        <v>8</v>
      </c>
      <c r="I69" s="14" t="s">
        <v>9</v>
      </c>
      <c r="J69" s="14" t="s">
        <v>7</v>
      </c>
      <c r="K69" s="15"/>
      <c r="L69" s="15"/>
      <c r="M69" s="15"/>
      <c r="N69" s="15"/>
      <c r="O69" s="15"/>
    </row>
    <row r="70" spans="1:15" x14ac:dyDescent="0.35">
      <c r="A70" s="7" t="e">
        <f>#REF!</f>
        <v>#REF!</v>
      </c>
      <c r="B70" s="7" t="e">
        <f>#REF!</f>
        <v>#REF!</v>
      </c>
      <c r="C70" s="8" t="s">
        <v>60</v>
      </c>
      <c r="D70" s="9" t="s">
        <v>44</v>
      </c>
      <c r="E70" s="13">
        <v>790</v>
      </c>
      <c r="F70" s="22"/>
      <c r="G70" s="14" t="s">
        <v>8</v>
      </c>
      <c r="H70" s="14" t="s">
        <v>8</v>
      </c>
      <c r="I70" s="14" t="s">
        <v>9</v>
      </c>
      <c r="J70" s="14" t="s">
        <v>10</v>
      </c>
      <c r="K70" s="15"/>
      <c r="L70" s="15"/>
      <c r="M70" s="15"/>
      <c r="N70" s="15"/>
      <c r="O70" s="15"/>
    </row>
    <row r="71" spans="1:15" x14ac:dyDescent="0.35">
      <c r="A71" s="7" t="e">
        <f>#REF!</f>
        <v>#REF!</v>
      </c>
      <c r="B71" s="7" t="e">
        <f>#REF!</f>
        <v>#REF!</v>
      </c>
      <c r="C71" s="8" t="s">
        <v>21</v>
      </c>
      <c r="D71" s="9" t="s">
        <v>44</v>
      </c>
      <c r="E71" s="13">
        <v>800</v>
      </c>
      <c r="F71" s="22"/>
      <c r="G71" s="14" t="s">
        <v>8</v>
      </c>
      <c r="H71" s="14" t="s">
        <v>8</v>
      </c>
      <c r="I71" s="14" t="s">
        <v>9</v>
      </c>
      <c r="J71" s="14" t="s">
        <v>10</v>
      </c>
      <c r="K71" s="15"/>
      <c r="L71" s="15"/>
      <c r="M71" s="15"/>
      <c r="N71" s="15"/>
      <c r="O71" s="15"/>
    </row>
    <row r="72" spans="1:15" x14ac:dyDescent="0.35">
      <c r="A72" s="7" t="e">
        <f>#REF!</f>
        <v>#REF!</v>
      </c>
      <c r="B72" s="7" t="e">
        <f>#REF!</f>
        <v>#REF!</v>
      </c>
      <c r="C72" s="8" t="s">
        <v>61</v>
      </c>
      <c r="D72" s="9" t="s">
        <v>44</v>
      </c>
      <c r="E72" s="13">
        <v>810</v>
      </c>
      <c r="F72" s="22"/>
      <c r="G72" s="14" t="s">
        <v>8</v>
      </c>
      <c r="H72" s="14" t="s">
        <v>8</v>
      </c>
      <c r="I72" s="14" t="s">
        <v>9</v>
      </c>
      <c r="J72" s="14" t="s">
        <v>7</v>
      </c>
      <c r="K72" s="15"/>
      <c r="L72" s="15"/>
      <c r="M72" s="15"/>
      <c r="N72" s="15"/>
      <c r="O72" s="15"/>
    </row>
    <row r="73" spans="1:15" x14ac:dyDescent="0.35">
      <c r="A73" s="7" t="e">
        <f>#REF!</f>
        <v>#REF!</v>
      </c>
      <c r="B73" s="7" t="e">
        <f>#REF!</f>
        <v>#REF!</v>
      </c>
      <c r="C73" s="8" t="s">
        <v>62</v>
      </c>
      <c r="D73" s="9" t="s">
        <v>44</v>
      </c>
      <c r="E73" s="13">
        <v>820</v>
      </c>
      <c r="F73" s="22"/>
      <c r="G73" s="14" t="s">
        <v>8</v>
      </c>
      <c r="H73" s="14" t="s">
        <v>8</v>
      </c>
      <c r="I73" s="14" t="s">
        <v>9</v>
      </c>
      <c r="J73" s="14" t="s">
        <v>7</v>
      </c>
      <c r="K73" s="15"/>
      <c r="L73" s="15"/>
      <c r="M73" s="15"/>
      <c r="N73" s="15"/>
      <c r="O73" s="15"/>
    </row>
    <row r="74" spans="1:15" x14ac:dyDescent="0.35">
      <c r="A74" s="7" t="e">
        <f>#REF!</f>
        <v>#REF!</v>
      </c>
      <c r="B74" s="7" t="e">
        <f>#REF!</f>
        <v>#REF!</v>
      </c>
      <c r="C74" s="8" t="s">
        <v>12</v>
      </c>
      <c r="D74" s="9" t="s">
        <v>44</v>
      </c>
      <c r="E74" s="13">
        <v>830</v>
      </c>
      <c r="F74" s="22"/>
      <c r="G74" s="14" t="s">
        <v>8</v>
      </c>
      <c r="H74" s="14" t="s">
        <v>8</v>
      </c>
      <c r="I74" s="14" t="s">
        <v>9</v>
      </c>
      <c r="J74" s="14" t="s">
        <v>7</v>
      </c>
      <c r="K74" s="15"/>
      <c r="L74" s="15"/>
      <c r="M74" s="15"/>
      <c r="N74" s="15"/>
      <c r="O74" s="15"/>
    </row>
    <row r="75" spans="1:15" x14ac:dyDescent="0.35">
      <c r="A75" s="7" t="e">
        <f>#REF!</f>
        <v>#REF!</v>
      </c>
      <c r="B75" s="7" t="e">
        <f>#REF!</f>
        <v>#REF!</v>
      </c>
      <c r="C75" s="8" t="s">
        <v>63</v>
      </c>
      <c r="D75" s="9" t="s">
        <v>44</v>
      </c>
      <c r="E75" s="13">
        <v>840</v>
      </c>
      <c r="F75" s="22"/>
      <c r="G75" s="14" t="s">
        <v>8</v>
      </c>
      <c r="H75" s="14" t="s">
        <v>8</v>
      </c>
      <c r="I75" s="14" t="s">
        <v>9</v>
      </c>
      <c r="J75" s="14" t="s">
        <v>10</v>
      </c>
      <c r="K75" s="15"/>
      <c r="L75" s="15"/>
      <c r="M75" s="15"/>
      <c r="N75" s="15"/>
      <c r="O75" s="15"/>
    </row>
    <row r="76" spans="1:15" x14ac:dyDescent="0.35">
      <c r="A76" s="7" t="e">
        <f>#REF!</f>
        <v>#REF!</v>
      </c>
      <c r="B76" s="7" t="e">
        <f>#REF!</f>
        <v>#REF!</v>
      </c>
      <c r="C76" s="10" t="s">
        <v>14</v>
      </c>
      <c r="D76" s="9" t="s">
        <v>44</v>
      </c>
      <c r="E76" s="13">
        <v>850</v>
      </c>
      <c r="F76" s="22"/>
      <c r="G76" s="14" t="s">
        <v>8</v>
      </c>
      <c r="H76" s="14" t="s">
        <v>8</v>
      </c>
      <c r="I76" s="14" t="s">
        <v>9</v>
      </c>
      <c r="J76" s="14" t="s">
        <v>23</v>
      </c>
      <c r="K76" s="15"/>
      <c r="L76" s="15"/>
      <c r="M76" s="15"/>
      <c r="N76" s="15"/>
      <c r="O76" s="15"/>
    </row>
    <row r="77" spans="1:15" x14ac:dyDescent="0.35">
      <c r="A77" s="7" t="e">
        <f>#REF!</f>
        <v>#REF!</v>
      </c>
      <c r="B77" s="7" t="e">
        <f>#REF!</f>
        <v>#REF!</v>
      </c>
      <c r="C77" s="8" t="s">
        <v>15</v>
      </c>
      <c r="D77" s="9" t="s">
        <v>44</v>
      </c>
      <c r="E77" s="13">
        <v>860</v>
      </c>
      <c r="F77" s="22"/>
      <c r="G77" s="14" t="s">
        <v>8</v>
      </c>
      <c r="H77" s="14" t="s">
        <v>8</v>
      </c>
      <c r="I77" s="14" t="s">
        <v>9</v>
      </c>
      <c r="J77" s="14" t="s">
        <v>23</v>
      </c>
      <c r="K77" s="15"/>
      <c r="L77" s="15"/>
      <c r="M77" s="15"/>
      <c r="N77" s="15"/>
      <c r="O77" s="15"/>
    </row>
    <row r="78" spans="1:15" x14ac:dyDescent="0.35">
      <c r="A78" s="7" t="e">
        <f>#REF!</f>
        <v>#REF!</v>
      </c>
      <c r="B78" s="7" t="e">
        <f>#REF!</f>
        <v>#REF!</v>
      </c>
      <c r="C78" s="8" t="s">
        <v>16</v>
      </c>
      <c r="D78" s="9" t="s">
        <v>44</v>
      </c>
      <c r="E78" s="13">
        <v>870</v>
      </c>
      <c r="F78" s="22"/>
      <c r="G78" s="14" t="s">
        <v>8</v>
      </c>
      <c r="H78" s="14" t="s">
        <v>8</v>
      </c>
      <c r="I78" s="14" t="s">
        <v>9</v>
      </c>
      <c r="J78" s="14" t="s">
        <v>23</v>
      </c>
      <c r="K78" s="15"/>
      <c r="L78" s="15"/>
      <c r="M78" s="15"/>
      <c r="N78" s="15"/>
      <c r="O78" s="15"/>
    </row>
    <row r="79" spans="1:15" x14ac:dyDescent="0.35">
      <c r="A79" s="7" t="e">
        <f>#REF!</f>
        <v>#REF!</v>
      </c>
      <c r="B79" s="7" t="e">
        <f>#REF!</f>
        <v>#REF!</v>
      </c>
      <c r="C79" s="8" t="s">
        <v>17</v>
      </c>
      <c r="D79" s="9" t="s">
        <v>44</v>
      </c>
      <c r="E79" s="13">
        <v>880</v>
      </c>
      <c r="F79" s="22"/>
      <c r="G79" s="14" t="s">
        <v>8</v>
      </c>
      <c r="H79" s="14" t="s">
        <v>8</v>
      </c>
      <c r="I79" s="14" t="s">
        <v>9</v>
      </c>
      <c r="J79" s="14" t="s">
        <v>23</v>
      </c>
      <c r="K79" s="15"/>
      <c r="L79" s="15"/>
      <c r="M79" s="15"/>
      <c r="N79" s="15"/>
      <c r="O79" s="15"/>
    </row>
    <row r="80" spans="1:15" x14ac:dyDescent="0.35">
      <c r="A80" s="7" t="e">
        <f>#REF!</f>
        <v>#REF!</v>
      </c>
      <c r="B80" s="7" t="e">
        <f>#REF!</f>
        <v>#REF!</v>
      </c>
      <c r="C80" s="8" t="s">
        <v>19</v>
      </c>
      <c r="D80" s="9" t="s">
        <v>44</v>
      </c>
      <c r="E80" s="13">
        <v>890</v>
      </c>
      <c r="F80" s="22"/>
      <c r="G80" s="14" t="s">
        <v>8</v>
      </c>
      <c r="H80" s="14" t="s">
        <v>8</v>
      </c>
      <c r="I80" s="14" t="s">
        <v>9</v>
      </c>
      <c r="J80" s="14" t="s">
        <v>23</v>
      </c>
      <c r="K80" s="15"/>
      <c r="L80" s="15"/>
      <c r="M80" s="15"/>
      <c r="N80" s="15"/>
      <c r="O80" s="15"/>
    </row>
    <row r="81" spans="1:15" x14ac:dyDescent="0.35">
      <c r="A81" s="7" t="e">
        <f>#REF!</f>
        <v>#REF!</v>
      </c>
      <c r="B81" s="7" t="e">
        <f>#REF!</f>
        <v>#REF!</v>
      </c>
      <c r="C81" s="8" t="s">
        <v>64</v>
      </c>
      <c r="D81" s="9" t="s">
        <v>44</v>
      </c>
      <c r="E81" s="13">
        <v>900</v>
      </c>
      <c r="F81" s="22"/>
      <c r="G81" s="14" t="s">
        <v>8</v>
      </c>
      <c r="H81" s="14" t="s">
        <v>8</v>
      </c>
      <c r="I81" s="14" t="s">
        <v>9</v>
      </c>
      <c r="J81" s="14" t="s">
        <v>23</v>
      </c>
      <c r="K81" s="15"/>
      <c r="L81" s="15"/>
      <c r="M81" s="15"/>
      <c r="N81" s="15"/>
      <c r="O81" s="15"/>
    </row>
    <row r="82" spans="1:15" x14ac:dyDescent="0.35">
      <c r="A82" s="7" t="e">
        <f>#REF!</f>
        <v>#REF!</v>
      </c>
      <c r="B82" s="7" t="e">
        <f>#REF!</f>
        <v>#REF!</v>
      </c>
      <c r="C82" s="8" t="s">
        <v>21</v>
      </c>
      <c r="D82" s="9" t="s">
        <v>44</v>
      </c>
      <c r="E82" s="13">
        <v>910</v>
      </c>
      <c r="F82" s="22"/>
      <c r="G82" s="14" t="s">
        <v>8</v>
      </c>
      <c r="H82" s="14" t="s">
        <v>8</v>
      </c>
      <c r="I82" s="14" t="s">
        <v>9</v>
      </c>
      <c r="J82" s="14" t="s">
        <v>23</v>
      </c>
      <c r="K82" s="15"/>
      <c r="L82" s="15"/>
      <c r="M82" s="15"/>
      <c r="N82" s="15"/>
      <c r="O82" s="15"/>
    </row>
    <row r="83" spans="1:15" x14ac:dyDescent="0.35">
      <c r="A83" s="7" t="e">
        <f>#REF!</f>
        <v>#REF!</v>
      </c>
      <c r="B83" s="7" t="e">
        <f>#REF!</f>
        <v>#REF!</v>
      </c>
      <c r="C83" s="8" t="s">
        <v>65</v>
      </c>
      <c r="D83" s="9" t="s">
        <v>44</v>
      </c>
      <c r="E83" s="13">
        <v>920</v>
      </c>
      <c r="F83" s="22"/>
      <c r="G83" s="14" t="s">
        <v>8</v>
      </c>
      <c r="H83" s="14" t="s">
        <v>8</v>
      </c>
      <c r="I83" s="14" t="s">
        <v>9</v>
      </c>
      <c r="J83" s="14" t="s">
        <v>23</v>
      </c>
      <c r="K83" s="15"/>
      <c r="L83" s="15"/>
      <c r="M83" s="15"/>
      <c r="N83" s="15"/>
      <c r="O83" s="15"/>
    </row>
    <row r="84" spans="1:15" x14ac:dyDescent="0.35">
      <c r="A84" s="7" t="e">
        <f>#REF!</f>
        <v>#REF!</v>
      </c>
      <c r="B84" s="7" t="e">
        <f>#REF!</f>
        <v>#REF!</v>
      </c>
      <c r="C84" s="8" t="s">
        <v>66</v>
      </c>
      <c r="D84" s="9" t="s">
        <v>44</v>
      </c>
      <c r="E84" s="13">
        <v>930</v>
      </c>
      <c r="F84" s="22"/>
      <c r="G84" s="14" t="s">
        <v>8</v>
      </c>
      <c r="H84" s="14" t="s">
        <v>8</v>
      </c>
      <c r="I84" s="14" t="s">
        <v>9</v>
      </c>
      <c r="J84" s="14" t="s">
        <v>23</v>
      </c>
      <c r="K84" s="15"/>
      <c r="L84" s="15"/>
      <c r="M84" s="15"/>
      <c r="N84" s="15"/>
      <c r="O84" s="15"/>
    </row>
    <row r="85" spans="1:15" x14ac:dyDescent="0.35">
      <c r="A85" s="7" t="e">
        <f>#REF!</f>
        <v>#REF!</v>
      </c>
      <c r="B85" s="7" t="e">
        <f>#REF!</f>
        <v>#REF!</v>
      </c>
      <c r="C85" s="8" t="s">
        <v>12</v>
      </c>
      <c r="D85" s="9" t="s">
        <v>44</v>
      </c>
      <c r="E85" s="13">
        <v>940</v>
      </c>
      <c r="F85" s="22"/>
      <c r="G85" s="14" t="s">
        <v>8</v>
      </c>
      <c r="H85" s="14" t="s">
        <v>8</v>
      </c>
      <c r="I85" s="14" t="s">
        <v>9</v>
      </c>
      <c r="J85" s="14" t="s">
        <v>23</v>
      </c>
      <c r="K85" s="15"/>
      <c r="L85" s="15"/>
      <c r="M85" s="15"/>
      <c r="N85" s="15"/>
      <c r="O85" s="15"/>
    </row>
    <row r="86" spans="1:15" x14ac:dyDescent="0.35">
      <c r="A86" s="7" t="e">
        <f>#REF!</f>
        <v>#REF!</v>
      </c>
      <c r="B86" s="7" t="e">
        <f>#REF!</f>
        <v>#REF!</v>
      </c>
      <c r="C86" s="8" t="s">
        <v>67</v>
      </c>
      <c r="D86" s="9" t="s">
        <v>44</v>
      </c>
      <c r="E86" s="13">
        <v>950</v>
      </c>
      <c r="F86" s="22"/>
      <c r="G86" s="14" t="s">
        <v>8</v>
      </c>
      <c r="H86" s="14" t="s">
        <v>8</v>
      </c>
      <c r="I86" s="14" t="s">
        <v>9</v>
      </c>
      <c r="J86" s="14" t="s">
        <v>23</v>
      </c>
      <c r="K86" s="15"/>
      <c r="L86" s="15"/>
      <c r="M86" s="15"/>
      <c r="N86" s="15"/>
      <c r="O86" s="15"/>
    </row>
    <row r="87" spans="1:15" x14ac:dyDescent="0.35">
      <c r="A87" s="7" t="e">
        <f>#REF!</f>
        <v>#REF!</v>
      </c>
      <c r="B87" s="7" t="e">
        <f>#REF!</f>
        <v>#REF!</v>
      </c>
      <c r="C87" s="8" t="s">
        <v>15</v>
      </c>
      <c r="D87" s="9" t="s">
        <v>44</v>
      </c>
      <c r="E87" s="13">
        <v>970</v>
      </c>
      <c r="F87" s="22"/>
      <c r="G87" s="14" t="s">
        <v>8</v>
      </c>
      <c r="H87" s="14" t="s">
        <v>8</v>
      </c>
      <c r="I87" s="14" t="s">
        <v>9</v>
      </c>
      <c r="J87" s="14" t="s">
        <v>23</v>
      </c>
      <c r="K87" s="15"/>
      <c r="L87" s="15"/>
      <c r="M87" s="15"/>
      <c r="N87" s="15"/>
      <c r="O87" s="15"/>
    </row>
    <row r="88" spans="1:15" x14ac:dyDescent="0.35">
      <c r="A88" s="7" t="e">
        <f>#REF!</f>
        <v>#REF!</v>
      </c>
      <c r="B88" s="7" t="e">
        <f>#REF!</f>
        <v>#REF!</v>
      </c>
      <c r="C88" s="8" t="s">
        <v>16</v>
      </c>
      <c r="D88" s="9" t="s">
        <v>44</v>
      </c>
      <c r="E88" s="13">
        <v>980</v>
      </c>
      <c r="F88" s="22"/>
      <c r="G88" s="14" t="s">
        <v>8</v>
      </c>
      <c r="H88" s="14" t="s">
        <v>8</v>
      </c>
      <c r="I88" s="14" t="s">
        <v>9</v>
      </c>
      <c r="J88" s="14" t="s">
        <v>23</v>
      </c>
      <c r="K88" s="15"/>
      <c r="L88" s="15"/>
      <c r="M88" s="15"/>
      <c r="N88" s="15"/>
      <c r="O88" s="15"/>
    </row>
    <row r="89" spans="1:15" x14ac:dyDescent="0.35">
      <c r="A89" s="7" t="e">
        <f>#REF!</f>
        <v>#REF!</v>
      </c>
      <c r="B89" s="7" t="e">
        <f>#REF!</f>
        <v>#REF!</v>
      </c>
      <c r="C89" s="8" t="s">
        <v>17</v>
      </c>
      <c r="D89" s="9" t="s">
        <v>44</v>
      </c>
      <c r="E89" s="13">
        <v>990</v>
      </c>
      <c r="F89" s="22"/>
      <c r="G89" s="14" t="s">
        <v>8</v>
      </c>
      <c r="H89" s="14" t="s">
        <v>8</v>
      </c>
      <c r="I89" s="14" t="s">
        <v>9</v>
      </c>
      <c r="J89" s="14" t="s">
        <v>23</v>
      </c>
      <c r="K89" s="15"/>
      <c r="L89" s="15"/>
      <c r="M89" s="15"/>
      <c r="N89" s="15"/>
      <c r="O89" s="15"/>
    </row>
    <row r="90" spans="1:15" x14ac:dyDescent="0.35">
      <c r="A90" s="7" t="e">
        <f>#REF!</f>
        <v>#REF!</v>
      </c>
      <c r="B90" s="7" t="e">
        <f>#REF!</f>
        <v>#REF!</v>
      </c>
      <c r="C90" s="8" t="s">
        <v>19</v>
      </c>
      <c r="D90" s="9" t="s">
        <v>44</v>
      </c>
      <c r="E90" s="13">
        <v>1000</v>
      </c>
      <c r="F90" s="22"/>
      <c r="G90" s="14" t="s">
        <v>8</v>
      </c>
      <c r="H90" s="14" t="s">
        <v>8</v>
      </c>
      <c r="I90" s="14" t="s">
        <v>9</v>
      </c>
      <c r="J90" s="14" t="s">
        <v>24</v>
      </c>
      <c r="K90" s="15"/>
      <c r="L90" s="15"/>
      <c r="M90" s="15"/>
      <c r="N90" s="15"/>
      <c r="O90" s="15"/>
    </row>
    <row r="91" spans="1:15" x14ac:dyDescent="0.35">
      <c r="A91" s="7" t="e">
        <f>#REF!</f>
        <v>#REF!</v>
      </c>
      <c r="B91" s="7" t="e">
        <f>#REF!</f>
        <v>#REF!</v>
      </c>
      <c r="C91" s="8" t="s">
        <v>68</v>
      </c>
      <c r="D91" s="9" t="s">
        <v>44</v>
      </c>
      <c r="E91" s="13">
        <v>1010</v>
      </c>
      <c r="F91" s="22"/>
      <c r="G91" s="14" t="s">
        <v>8</v>
      </c>
      <c r="H91" s="14" t="s">
        <v>8</v>
      </c>
      <c r="I91" s="14" t="s">
        <v>9</v>
      </c>
      <c r="J91" s="14" t="s">
        <v>24</v>
      </c>
      <c r="K91" s="15"/>
      <c r="L91" s="15"/>
      <c r="M91" s="15"/>
      <c r="N91" s="15"/>
      <c r="O91" s="15"/>
    </row>
    <row r="92" spans="1:15" x14ac:dyDescent="0.35">
      <c r="A92" s="7" t="e">
        <f>#REF!</f>
        <v>#REF!</v>
      </c>
      <c r="B92" s="7" t="e">
        <f>#REF!</f>
        <v>#REF!</v>
      </c>
      <c r="C92" s="8" t="s">
        <v>21</v>
      </c>
      <c r="D92" s="9" t="s">
        <v>44</v>
      </c>
      <c r="E92" s="13">
        <v>1020</v>
      </c>
      <c r="F92" s="22"/>
      <c r="G92" s="14" t="s">
        <v>8</v>
      </c>
      <c r="H92" s="14" t="s">
        <v>8</v>
      </c>
      <c r="I92" s="14" t="s">
        <v>9</v>
      </c>
      <c r="J92" s="14" t="s">
        <v>7</v>
      </c>
      <c r="K92" s="15"/>
      <c r="L92" s="15"/>
      <c r="M92" s="15"/>
      <c r="N92" s="15"/>
      <c r="O92" s="15"/>
    </row>
    <row r="93" spans="1:15" x14ac:dyDescent="0.35">
      <c r="A93" s="7" t="e">
        <f>#REF!</f>
        <v>#REF!</v>
      </c>
      <c r="B93" s="7" t="e">
        <f>#REF!</f>
        <v>#REF!</v>
      </c>
      <c r="C93" s="8" t="s">
        <v>69</v>
      </c>
      <c r="D93" s="9" t="s">
        <v>44</v>
      </c>
      <c r="E93" s="13">
        <v>1030</v>
      </c>
      <c r="F93" s="22"/>
      <c r="G93" s="14" t="s">
        <v>8</v>
      </c>
      <c r="H93" s="14" t="s">
        <v>8</v>
      </c>
      <c r="I93" s="14" t="s">
        <v>9</v>
      </c>
      <c r="J93" s="14" t="s">
        <v>7</v>
      </c>
      <c r="K93" s="15"/>
      <c r="L93" s="15"/>
      <c r="M93" s="15"/>
      <c r="N93" s="15"/>
      <c r="O93" s="15"/>
    </row>
    <row r="94" spans="1:15" x14ac:dyDescent="0.35">
      <c r="A94" s="7" t="e">
        <f>#REF!</f>
        <v>#REF!</v>
      </c>
      <c r="B94" s="7" t="e">
        <f>#REF!</f>
        <v>#REF!</v>
      </c>
      <c r="C94" s="8" t="s">
        <v>70</v>
      </c>
      <c r="D94" s="9" t="s">
        <v>44</v>
      </c>
      <c r="E94" s="13">
        <v>1060</v>
      </c>
      <c r="F94" s="22"/>
      <c r="G94" s="14" t="s">
        <v>8</v>
      </c>
      <c r="H94" s="14" t="s">
        <v>8</v>
      </c>
      <c r="I94" s="14" t="s">
        <v>9</v>
      </c>
      <c r="J94" s="14" t="s">
        <v>26</v>
      </c>
      <c r="K94" s="15"/>
      <c r="L94" s="15"/>
      <c r="M94" s="15"/>
      <c r="N94" s="15"/>
      <c r="O94" s="15"/>
    </row>
    <row r="95" spans="1:15" x14ac:dyDescent="0.35">
      <c r="A95" s="7" t="e">
        <f>#REF!</f>
        <v>#REF!</v>
      </c>
      <c r="B95" s="7" t="e">
        <f>#REF!</f>
        <v>#REF!</v>
      </c>
      <c r="C95" s="10" t="s">
        <v>14</v>
      </c>
      <c r="D95" s="9" t="s">
        <v>44</v>
      </c>
      <c r="E95" s="13">
        <v>1070</v>
      </c>
      <c r="F95" s="22"/>
      <c r="G95" s="14" t="s">
        <v>8</v>
      </c>
      <c r="H95" s="14" t="s">
        <v>8</v>
      </c>
      <c r="I95" s="14" t="s">
        <v>9</v>
      </c>
      <c r="J95" s="14" t="s">
        <v>26</v>
      </c>
      <c r="K95" s="15"/>
      <c r="L95" s="15"/>
      <c r="M95" s="15"/>
      <c r="N95" s="15"/>
      <c r="O95" s="15"/>
    </row>
    <row r="96" spans="1:15" x14ac:dyDescent="0.35">
      <c r="A96" s="7" t="e">
        <f>#REF!</f>
        <v>#REF!</v>
      </c>
      <c r="B96" s="7" t="e">
        <f>#REF!</f>
        <v>#REF!</v>
      </c>
      <c r="C96" s="8" t="s">
        <v>15</v>
      </c>
      <c r="D96" s="9" t="s">
        <v>44</v>
      </c>
      <c r="E96" s="13">
        <v>1080</v>
      </c>
      <c r="F96" s="22"/>
      <c r="G96" s="14" t="s">
        <v>8</v>
      </c>
      <c r="H96" s="14" t="s">
        <v>8</v>
      </c>
      <c r="I96" s="14" t="s">
        <v>9</v>
      </c>
      <c r="J96" s="14" t="s">
        <v>25</v>
      </c>
      <c r="K96" s="15"/>
      <c r="L96" s="15"/>
      <c r="M96" s="15"/>
      <c r="N96" s="15"/>
      <c r="O96" s="15"/>
    </row>
    <row r="97" spans="1:15" x14ac:dyDescent="0.35">
      <c r="A97" s="7" t="e">
        <f>#REF!</f>
        <v>#REF!</v>
      </c>
      <c r="B97" s="7" t="e">
        <f>#REF!</f>
        <v>#REF!</v>
      </c>
      <c r="C97" s="8" t="s">
        <v>16</v>
      </c>
      <c r="D97" s="9" t="s">
        <v>44</v>
      </c>
      <c r="E97" s="13">
        <v>1090</v>
      </c>
      <c r="F97" s="22"/>
      <c r="G97" s="14" t="s">
        <v>8</v>
      </c>
      <c r="H97" s="14" t="s">
        <v>8</v>
      </c>
      <c r="I97" s="14" t="s">
        <v>9</v>
      </c>
      <c r="J97" s="14" t="s">
        <v>27</v>
      </c>
      <c r="K97" s="15"/>
      <c r="L97" s="15"/>
      <c r="M97" s="15"/>
      <c r="N97" s="15"/>
      <c r="O97" s="15"/>
    </row>
    <row r="98" spans="1:15" x14ac:dyDescent="0.35">
      <c r="A98" s="7" t="e">
        <f>#REF!</f>
        <v>#REF!</v>
      </c>
      <c r="B98" s="7" t="e">
        <f>#REF!</f>
        <v>#REF!</v>
      </c>
      <c r="C98" s="8" t="s">
        <v>17</v>
      </c>
      <c r="D98" s="9" t="s">
        <v>44</v>
      </c>
      <c r="E98" s="13">
        <v>1100</v>
      </c>
      <c r="F98" s="22"/>
      <c r="G98" s="14" t="s">
        <v>8</v>
      </c>
      <c r="H98" s="14" t="s">
        <v>8</v>
      </c>
      <c r="I98" s="14" t="s">
        <v>9</v>
      </c>
      <c r="J98" s="14" t="s">
        <v>26</v>
      </c>
      <c r="K98" s="15"/>
      <c r="L98" s="15"/>
      <c r="M98" s="15"/>
      <c r="N98" s="15"/>
      <c r="O98" s="15"/>
    </row>
    <row r="99" spans="1:15" x14ac:dyDescent="0.35">
      <c r="A99" s="7" t="e">
        <f>#REF!</f>
        <v>#REF!</v>
      </c>
      <c r="B99" s="7" t="e">
        <f>#REF!</f>
        <v>#REF!</v>
      </c>
      <c r="C99" s="8" t="s">
        <v>19</v>
      </c>
      <c r="D99" s="9" t="s">
        <v>44</v>
      </c>
      <c r="E99" s="13">
        <v>1110</v>
      </c>
      <c r="F99" s="22"/>
      <c r="G99" s="14" t="s">
        <v>8</v>
      </c>
      <c r="H99" s="14" t="s">
        <v>8</v>
      </c>
      <c r="I99" s="14" t="s">
        <v>9</v>
      </c>
      <c r="J99" s="14" t="s">
        <v>28</v>
      </c>
      <c r="K99" s="15"/>
      <c r="L99" s="15"/>
      <c r="M99" s="15"/>
      <c r="N99" s="15"/>
      <c r="O99" s="15"/>
    </row>
    <row r="100" spans="1:15" x14ac:dyDescent="0.35">
      <c r="A100" s="7" t="e">
        <f>#REF!</f>
        <v>#REF!</v>
      </c>
      <c r="B100" s="7" t="e">
        <f>#REF!</f>
        <v>#REF!</v>
      </c>
      <c r="C100" s="8" t="s">
        <v>71</v>
      </c>
      <c r="D100" s="9" t="s">
        <v>44</v>
      </c>
      <c r="E100" s="13">
        <v>1120</v>
      </c>
      <c r="F100" s="22"/>
      <c r="G100" s="14" t="s">
        <v>8</v>
      </c>
      <c r="H100" s="14" t="s">
        <v>8</v>
      </c>
      <c r="I100" s="14" t="s">
        <v>9</v>
      </c>
      <c r="J100" s="14" t="s">
        <v>25</v>
      </c>
      <c r="K100" s="15"/>
      <c r="L100" s="15"/>
      <c r="M100" s="15"/>
      <c r="N100" s="15"/>
      <c r="O100" s="15"/>
    </row>
    <row r="101" spans="1:15" x14ac:dyDescent="0.35">
      <c r="A101" s="7" t="e">
        <f>#REF!</f>
        <v>#REF!</v>
      </c>
      <c r="B101" s="7" t="e">
        <f>#REF!</f>
        <v>#REF!</v>
      </c>
      <c r="C101" s="8" t="s">
        <v>21</v>
      </c>
      <c r="D101" s="9" t="s">
        <v>44</v>
      </c>
      <c r="E101" s="13">
        <v>1130</v>
      </c>
      <c r="F101" s="22"/>
      <c r="G101" s="14" t="s">
        <v>8</v>
      </c>
      <c r="H101" s="14" t="s">
        <v>8</v>
      </c>
      <c r="I101" s="14" t="s">
        <v>9</v>
      </c>
      <c r="J101" s="14" t="s">
        <v>25</v>
      </c>
      <c r="K101" s="15"/>
      <c r="L101" s="15"/>
      <c r="M101" s="15"/>
      <c r="N101" s="15"/>
      <c r="O101" s="15"/>
    </row>
    <row r="102" spans="1:15" x14ac:dyDescent="0.35">
      <c r="A102" s="7" t="e">
        <f>#REF!</f>
        <v>#REF!</v>
      </c>
      <c r="B102" s="7" t="e">
        <f>#REF!</f>
        <v>#REF!</v>
      </c>
      <c r="C102" s="8" t="s">
        <v>72</v>
      </c>
      <c r="D102" s="9" t="s">
        <v>44</v>
      </c>
      <c r="E102" s="13">
        <v>1140</v>
      </c>
      <c r="F102" s="22"/>
      <c r="G102" s="14" t="s">
        <v>8</v>
      </c>
      <c r="H102" s="14" t="s">
        <v>8</v>
      </c>
      <c r="I102" s="14" t="s">
        <v>9</v>
      </c>
      <c r="J102" s="14" t="s">
        <v>25</v>
      </c>
      <c r="K102" s="15"/>
      <c r="L102" s="15"/>
      <c r="M102" s="15"/>
      <c r="N102" s="15"/>
      <c r="O102" s="15"/>
    </row>
    <row r="103" spans="1:15" x14ac:dyDescent="0.35">
      <c r="A103" s="7" t="e">
        <f>#REF!</f>
        <v>#REF!</v>
      </c>
      <c r="B103" s="7" t="e">
        <f>#REF!</f>
        <v>#REF!</v>
      </c>
      <c r="C103" s="8" t="s">
        <v>73</v>
      </c>
      <c r="D103" s="9" t="s">
        <v>44</v>
      </c>
      <c r="E103" s="13">
        <v>1150</v>
      </c>
      <c r="F103" s="22"/>
      <c r="G103" s="14" t="s">
        <v>8</v>
      </c>
      <c r="H103" s="14" t="s">
        <v>8</v>
      </c>
      <c r="I103" s="14" t="s">
        <v>9</v>
      </c>
      <c r="J103" s="14" t="s">
        <v>25</v>
      </c>
      <c r="K103" s="15"/>
      <c r="L103" s="15"/>
      <c r="M103" s="15"/>
      <c r="N103" s="15"/>
      <c r="O103" s="15"/>
    </row>
    <row r="104" spans="1:15" x14ac:dyDescent="0.35">
      <c r="A104" s="7" t="e">
        <f>#REF!</f>
        <v>#REF!</v>
      </c>
      <c r="B104" s="7" t="e">
        <f>#REF!</f>
        <v>#REF!</v>
      </c>
      <c r="C104" s="8" t="s">
        <v>12</v>
      </c>
      <c r="D104" s="9" t="s">
        <v>44</v>
      </c>
      <c r="E104" s="13">
        <v>1160</v>
      </c>
      <c r="F104" s="22"/>
      <c r="G104" s="14" t="s">
        <v>8</v>
      </c>
      <c r="H104" s="14" t="s">
        <v>8</v>
      </c>
      <c r="I104" s="14" t="s">
        <v>9</v>
      </c>
      <c r="J104" s="14" t="s">
        <v>25</v>
      </c>
      <c r="K104" s="15"/>
      <c r="L104" s="15"/>
      <c r="M104" s="15"/>
      <c r="N104" s="15"/>
      <c r="O104" s="15"/>
    </row>
    <row r="105" spans="1:15" x14ac:dyDescent="0.35">
      <c r="A105" s="7" t="e">
        <f>#REF!</f>
        <v>#REF!</v>
      </c>
      <c r="B105" s="7" t="e">
        <f>#REF!</f>
        <v>#REF!</v>
      </c>
      <c r="C105" s="8" t="s">
        <v>74</v>
      </c>
      <c r="D105" s="9" t="s">
        <v>44</v>
      </c>
      <c r="E105" s="13">
        <v>1170</v>
      </c>
      <c r="F105" s="22"/>
      <c r="G105" s="14" t="s">
        <v>8</v>
      </c>
      <c r="H105" s="14" t="s">
        <v>8</v>
      </c>
      <c r="I105" s="14" t="s">
        <v>9</v>
      </c>
      <c r="J105" s="14" t="s">
        <v>29</v>
      </c>
      <c r="K105" s="15"/>
      <c r="L105" s="15"/>
      <c r="M105" s="15"/>
      <c r="N105" s="15"/>
      <c r="O105" s="15"/>
    </row>
    <row r="106" spans="1:15" x14ac:dyDescent="0.35">
      <c r="A106" s="7" t="e">
        <f>#REF!</f>
        <v>#REF!</v>
      </c>
      <c r="B106" s="7" t="e">
        <f>#REF!</f>
        <v>#REF!</v>
      </c>
      <c r="C106" s="10" t="s">
        <v>14</v>
      </c>
      <c r="D106" s="9" t="s">
        <v>44</v>
      </c>
      <c r="E106" s="13">
        <v>1180</v>
      </c>
      <c r="F106" s="22"/>
      <c r="G106" s="14" t="s">
        <v>8</v>
      </c>
      <c r="H106" s="14" t="s">
        <v>8</v>
      </c>
      <c r="I106" s="14" t="s">
        <v>9</v>
      </c>
      <c r="J106" s="14" t="s">
        <v>29</v>
      </c>
      <c r="K106" s="15"/>
      <c r="L106" s="15"/>
      <c r="M106" s="15"/>
      <c r="N106" s="15"/>
      <c r="O106" s="15"/>
    </row>
    <row r="107" spans="1:15" x14ac:dyDescent="0.35">
      <c r="A107" s="7" t="e">
        <f>#REF!</f>
        <v>#REF!</v>
      </c>
      <c r="B107" s="7" t="e">
        <f>#REF!</f>
        <v>#REF!</v>
      </c>
      <c r="C107" s="8" t="s">
        <v>15</v>
      </c>
      <c r="D107" s="9" t="s">
        <v>44</v>
      </c>
      <c r="E107" s="13">
        <v>1190</v>
      </c>
      <c r="F107" s="22"/>
      <c r="G107" s="14" t="s">
        <v>8</v>
      </c>
      <c r="H107" s="14" t="s">
        <v>8</v>
      </c>
      <c r="I107" s="14" t="s">
        <v>9</v>
      </c>
      <c r="J107" s="14" t="s">
        <v>30</v>
      </c>
      <c r="K107" s="15"/>
      <c r="L107" s="15"/>
      <c r="M107" s="15"/>
      <c r="N107" s="15"/>
      <c r="O107" s="15"/>
    </row>
    <row r="108" spans="1:15" x14ac:dyDescent="0.35">
      <c r="A108" s="7" t="e">
        <f>#REF!</f>
        <v>#REF!</v>
      </c>
      <c r="B108" s="7" t="e">
        <f>#REF!</f>
        <v>#REF!</v>
      </c>
      <c r="C108" s="8" t="s">
        <v>16</v>
      </c>
      <c r="D108" s="9" t="s">
        <v>44</v>
      </c>
      <c r="E108" s="13">
        <v>1200</v>
      </c>
      <c r="F108" s="22"/>
      <c r="G108" s="14" t="s">
        <v>8</v>
      </c>
      <c r="H108" s="14" t="s">
        <v>8</v>
      </c>
      <c r="I108" s="14" t="s">
        <v>9</v>
      </c>
      <c r="J108" s="14" t="s">
        <v>30</v>
      </c>
      <c r="K108" s="15"/>
      <c r="L108" s="15"/>
      <c r="M108" s="15"/>
      <c r="N108" s="15"/>
      <c r="O108" s="15"/>
    </row>
    <row r="109" spans="1:15" x14ac:dyDescent="0.35">
      <c r="A109" s="7" t="e">
        <f>#REF!</f>
        <v>#REF!</v>
      </c>
      <c r="B109" s="7" t="e">
        <f>#REF!</f>
        <v>#REF!</v>
      </c>
      <c r="C109" s="8" t="s">
        <v>17</v>
      </c>
      <c r="D109" s="9" t="s">
        <v>44</v>
      </c>
      <c r="E109" s="13">
        <v>1210</v>
      </c>
      <c r="F109" s="22"/>
      <c r="G109" s="14" t="s">
        <v>8</v>
      </c>
      <c r="H109" s="14" t="s">
        <v>8</v>
      </c>
      <c r="I109" s="14" t="s">
        <v>9</v>
      </c>
      <c r="J109" s="14" t="s">
        <v>30</v>
      </c>
      <c r="K109" s="15"/>
      <c r="L109" s="15"/>
      <c r="M109" s="15"/>
      <c r="N109" s="15"/>
      <c r="O109" s="15"/>
    </row>
    <row r="110" spans="1:15" x14ac:dyDescent="0.35">
      <c r="A110" s="7" t="e">
        <f>#REF!</f>
        <v>#REF!</v>
      </c>
      <c r="B110" s="7" t="e">
        <f>#REF!</f>
        <v>#REF!</v>
      </c>
      <c r="C110" s="8" t="s">
        <v>19</v>
      </c>
      <c r="D110" s="9" t="s">
        <v>44</v>
      </c>
      <c r="E110" s="13">
        <v>1220</v>
      </c>
      <c r="F110" s="22"/>
      <c r="G110" s="14" t="s">
        <v>8</v>
      </c>
      <c r="H110" s="14" t="s">
        <v>8</v>
      </c>
      <c r="I110" s="14" t="s">
        <v>9</v>
      </c>
      <c r="J110" s="14" t="s">
        <v>30</v>
      </c>
      <c r="K110" s="15"/>
      <c r="L110" s="15"/>
      <c r="M110" s="15"/>
      <c r="N110" s="15"/>
      <c r="O110" s="15"/>
    </row>
    <row r="111" spans="1:15" x14ac:dyDescent="0.35">
      <c r="A111" s="7" t="e">
        <f>#REF!</f>
        <v>#REF!</v>
      </c>
      <c r="B111" s="7" t="e">
        <f>#REF!</f>
        <v>#REF!</v>
      </c>
      <c r="C111" s="8" t="s">
        <v>75</v>
      </c>
      <c r="D111" s="9" t="s">
        <v>44</v>
      </c>
      <c r="E111" s="13">
        <v>1230</v>
      </c>
      <c r="F111" s="22"/>
      <c r="G111" s="14" t="s">
        <v>8</v>
      </c>
      <c r="H111" s="14" t="s">
        <v>8</v>
      </c>
      <c r="I111" s="14" t="s">
        <v>9</v>
      </c>
      <c r="J111" s="14" t="s">
        <v>30</v>
      </c>
      <c r="K111" s="15"/>
      <c r="L111" s="15"/>
      <c r="M111" s="15"/>
      <c r="N111" s="15"/>
      <c r="O111" s="15"/>
    </row>
    <row r="112" spans="1:15" x14ac:dyDescent="0.35">
      <c r="A112" s="7" t="e">
        <f>#REF!</f>
        <v>#REF!</v>
      </c>
      <c r="B112" s="7" t="e">
        <f>#REF!</f>
        <v>#REF!</v>
      </c>
      <c r="C112" s="8" t="s">
        <v>21</v>
      </c>
      <c r="D112" s="9" t="s">
        <v>44</v>
      </c>
      <c r="E112" s="13">
        <v>1240</v>
      </c>
      <c r="F112" s="22"/>
      <c r="G112" s="14" t="s">
        <v>8</v>
      </c>
      <c r="H112" s="14" t="s">
        <v>8</v>
      </c>
      <c r="I112" s="14" t="s">
        <v>9</v>
      </c>
      <c r="J112" s="14" t="s">
        <v>30</v>
      </c>
      <c r="K112" s="15"/>
      <c r="L112" s="15"/>
      <c r="M112" s="15"/>
      <c r="N112" s="15"/>
      <c r="O112" s="15"/>
    </row>
    <row r="113" spans="1:15" x14ac:dyDescent="0.35">
      <c r="A113" s="7" t="e">
        <f>#REF!</f>
        <v>#REF!</v>
      </c>
      <c r="B113" s="7" t="e">
        <f>#REF!</f>
        <v>#REF!</v>
      </c>
      <c r="C113" s="8" t="s">
        <v>76</v>
      </c>
      <c r="D113" s="9" t="s">
        <v>44</v>
      </c>
      <c r="E113" s="13">
        <v>1250</v>
      </c>
      <c r="F113" s="22"/>
      <c r="G113" s="14" t="s">
        <v>8</v>
      </c>
      <c r="H113" s="14" t="s">
        <v>8</v>
      </c>
      <c r="I113" s="14" t="s">
        <v>9</v>
      </c>
      <c r="J113" s="14" t="s">
        <v>30</v>
      </c>
      <c r="K113" s="15"/>
      <c r="L113" s="15"/>
      <c r="M113" s="15"/>
      <c r="N113" s="15"/>
      <c r="O113" s="15"/>
    </row>
    <row r="114" spans="1:15" x14ac:dyDescent="0.35">
      <c r="A114" s="7" t="e">
        <f>#REF!</f>
        <v>#REF!</v>
      </c>
      <c r="B114" s="7" t="e">
        <f>#REF!</f>
        <v>#REF!</v>
      </c>
      <c r="C114" s="8" t="s">
        <v>77</v>
      </c>
      <c r="D114" s="9" t="s">
        <v>44</v>
      </c>
      <c r="E114" s="13">
        <v>1260</v>
      </c>
      <c r="F114" s="22"/>
      <c r="G114" s="14" t="s">
        <v>8</v>
      </c>
      <c r="H114" s="14" t="s">
        <v>8</v>
      </c>
      <c r="I114" s="14" t="s">
        <v>9</v>
      </c>
      <c r="J114" s="14" t="s">
        <v>30</v>
      </c>
      <c r="K114" s="15"/>
      <c r="L114" s="15"/>
      <c r="M114" s="15"/>
      <c r="N114" s="15"/>
      <c r="O114" s="15"/>
    </row>
    <row r="115" spans="1:15" x14ac:dyDescent="0.35">
      <c r="A115" s="7" t="e">
        <f>#REF!</f>
        <v>#REF!</v>
      </c>
      <c r="B115" s="7" t="e">
        <f>#REF!</f>
        <v>#REF!</v>
      </c>
      <c r="C115" s="8" t="s">
        <v>78</v>
      </c>
      <c r="D115" s="9" t="s">
        <v>44</v>
      </c>
      <c r="E115" s="13">
        <v>1280</v>
      </c>
      <c r="F115" s="22"/>
      <c r="G115" s="14" t="s">
        <v>8</v>
      </c>
      <c r="H115" s="14" t="s">
        <v>8</v>
      </c>
      <c r="I115" s="14" t="s">
        <v>9</v>
      </c>
      <c r="J115" s="14" t="s">
        <v>31</v>
      </c>
      <c r="K115" s="15"/>
      <c r="L115" s="15"/>
      <c r="M115" s="15"/>
      <c r="N115" s="15"/>
      <c r="O115" s="15"/>
    </row>
    <row r="116" spans="1:15" x14ac:dyDescent="0.35">
      <c r="A116" s="7" t="e">
        <f>#REF!</f>
        <v>#REF!</v>
      </c>
      <c r="B116" s="7" t="e">
        <f>#REF!</f>
        <v>#REF!</v>
      </c>
      <c r="C116" s="10" t="s">
        <v>14</v>
      </c>
      <c r="D116" s="9" t="s">
        <v>44</v>
      </c>
      <c r="E116" s="13">
        <v>1290</v>
      </c>
      <c r="F116" s="22"/>
      <c r="G116" s="14" t="s">
        <v>8</v>
      </c>
      <c r="H116" s="14" t="s">
        <v>8</v>
      </c>
      <c r="I116" s="14" t="s">
        <v>9</v>
      </c>
      <c r="J116" s="14" t="s">
        <v>30</v>
      </c>
      <c r="K116" s="15"/>
      <c r="L116" s="15"/>
      <c r="M116" s="15"/>
      <c r="N116" s="15"/>
      <c r="O116" s="15"/>
    </row>
    <row r="117" spans="1:15" x14ac:dyDescent="0.35">
      <c r="A117" s="7" t="e">
        <f>#REF!</f>
        <v>#REF!</v>
      </c>
      <c r="B117" s="7" t="e">
        <f>#REF!</f>
        <v>#REF!</v>
      </c>
      <c r="C117" s="8" t="s">
        <v>16</v>
      </c>
      <c r="D117" s="9" t="s">
        <v>44</v>
      </c>
      <c r="E117" s="13">
        <v>1310</v>
      </c>
      <c r="F117" s="22"/>
      <c r="G117" s="14" t="s">
        <v>8</v>
      </c>
      <c r="H117" s="14" t="s">
        <v>8</v>
      </c>
      <c r="I117" s="14" t="s">
        <v>9</v>
      </c>
      <c r="J117" s="14" t="s">
        <v>32</v>
      </c>
      <c r="K117" s="15"/>
      <c r="L117" s="15"/>
      <c r="M117" s="15"/>
      <c r="N117" s="15"/>
      <c r="O117" s="15"/>
    </row>
    <row r="118" spans="1:15" x14ac:dyDescent="0.35">
      <c r="A118" s="7" t="e">
        <f>#REF!</f>
        <v>#REF!</v>
      </c>
      <c r="B118" s="7" t="e">
        <f>#REF!</f>
        <v>#REF!</v>
      </c>
      <c r="C118" s="8" t="s">
        <v>17</v>
      </c>
      <c r="D118" s="9" t="s">
        <v>44</v>
      </c>
      <c r="E118" s="13">
        <v>1320</v>
      </c>
      <c r="F118" s="22"/>
      <c r="G118" s="14" t="s">
        <v>8</v>
      </c>
      <c r="H118" s="14" t="s">
        <v>8</v>
      </c>
      <c r="I118" s="14" t="s">
        <v>9</v>
      </c>
      <c r="J118" s="14" t="s">
        <v>34</v>
      </c>
      <c r="K118" s="15"/>
      <c r="L118" s="15"/>
      <c r="M118" s="15"/>
      <c r="N118" s="15"/>
      <c r="O118" s="15"/>
    </row>
    <row r="119" spans="1:15" x14ac:dyDescent="0.35">
      <c r="A119" s="7" t="e">
        <f>#REF!</f>
        <v>#REF!</v>
      </c>
      <c r="B119" s="7" t="e">
        <f>#REF!</f>
        <v>#REF!</v>
      </c>
      <c r="C119" s="8" t="s">
        <v>19</v>
      </c>
      <c r="D119" s="9" t="s">
        <v>44</v>
      </c>
      <c r="E119" s="13">
        <v>1330</v>
      </c>
      <c r="F119" s="22"/>
      <c r="G119" s="14" t="s">
        <v>8</v>
      </c>
      <c r="H119" s="14" t="s">
        <v>8</v>
      </c>
      <c r="I119" s="14" t="s">
        <v>9</v>
      </c>
      <c r="J119" s="14" t="s">
        <v>34</v>
      </c>
      <c r="K119" s="15"/>
      <c r="L119" s="15"/>
      <c r="M119" s="15"/>
      <c r="N119" s="15"/>
      <c r="O119" s="15"/>
    </row>
    <row r="120" spans="1:15" x14ac:dyDescent="0.35">
      <c r="A120" s="7" t="e">
        <f>#REF!</f>
        <v>#REF!</v>
      </c>
      <c r="B120" s="7" t="e">
        <f>#REF!</f>
        <v>#REF!</v>
      </c>
      <c r="C120" s="8" t="s">
        <v>79</v>
      </c>
      <c r="D120" s="9" t="s">
        <v>44</v>
      </c>
      <c r="E120" s="13">
        <v>1340</v>
      </c>
      <c r="F120" s="22"/>
      <c r="G120" s="14" t="s">
        <v>8</v>
      </c>
      <c r="H120" s="14" t="s">
        <v>8</v>
      </c>
      <c r="I120" s="14" t="s">
        <v>9</v>
      </c>
      <c r="J120" s="14" t="s">
        <v>34</v>
      </c>
      <c r="K120" s="15"/>
      <c r="L120" s="15"/>
      <c r="M120" s="15"/>
      <c r="N120" s="15"/>
      <c r="O120" s="15"/>
    </row>
    <row r="121" spans="1:15" x14ac:dyDescent="0.35">
      <c r="A121" s="7" t="e">
        <f>#REF!</f>
        <v>#REF!</v>
      </c>
      <c r="B121" s="7" t="e">
        <f>#REF!</f>
        <v>#REF!</v>
      </c>
      <c r="C121" s="8" t="s">
        <v>21</v>
      </c>
      <c r="D121" s="9" t="s">
        <v>44</v>
      </c>
      <c r="E121" s="13">
        <v>1350</v>
      </c>
      <c r="F121" s="22"/>
      <c r="G121" s="14" t="s">
        <v>8</v>
      </c>
      <c r="H121" s="14" t="s">
        <v>8</v>
      </c>
      <c r="I121" s="14" t="s">
        <v>9</v>
      </c>
      <c r="J121" s="14" t="s">
        <v>34</v>
      </c>
      <c r="K121" s="15"/>
      <c r="L121" s="15"/>
      <c r="M121" s="15"/>
      <c r="N121" s="15"/>
      <c r="O121" s="15"/>
    </row>
    <row r="122" spans="1:15" x14ac:dyDescent="0.35">
      <c r="A122" s="7" t="e">
        <f>#REF!</f>
        <v>#REF!</v>
      </c>
      <c r="B122" s="7" t="e">
        <f>#REF!</f>
        <v>#REF!</v>
      </c>
      <c r="C122" s="8" t="s">
        <v>80</v>
      </c>
      <c r="D122" s="9" t="s">
        <v>44</v>
      </c>
      <c r="E122" s="13">
        <v>1360</v>
      </c>
      <c r="F122" s="22"/>
      <c r="G122" s="14" t="s">
        <v>8</v>
      </c>
      <c r="H122" s="14" t="s">
        <v>8</v>
      </c>
      <c r="I122" s="14" t="s">
        <v>9</v>
      </c>
      <c r="J122" s="14" t="s">
        <v>34</v>
      </c>
      <c r="K122" s="15"/>
      <c r="L122" s="15"/>
      <c r="M122" s="15"/>
      <c r="N122" s="15"/>
      <c r="O122" s="15"/>
    </row>
    <row r="123" spans="1:15" x14ac:dyDescent="0.35">
      <c r="A123" s="7" t="e">
        <f>#REF!</f>
        <v>#REF!</v>
      </c>
      <c r="B123" s="7" t="e">
        <f>#REF!</f>
        <v>#REF!</v>
      </c>
      <c r="C123" s="8" t="s">
        <v>12</v>
      </c>
      <c r="D123" s="9" t="s">
        <v>44</v>
      </c>
      <c r="E123" s="13">
        <v>1380</v>
      </c>
      <c r="F123" s="22"/>
      <c r="G123" s="14" t="s">
        <v>8</v>
      </c>
      <c r="H123" s="14" t="s">
        <v>8</v>
      </c>
      <c r="I123" s="14" t="s">
        <v>9</v>
      </c>
      <c r="J123" s="14" t="s">
        <v>34</v>
      </c>
      <c r="K123" s="15"/>
      <c r="L123" s="15"/>
      <c r="M123" s="15"/>
      <c r="N123" s="15"/>
      <c r="O123" s="15"/>
    </row>
    <row r="124" spans="1:15" x14ac:dyDescent="0.35">
      <c r="A124" s="7" t="e">
        <f>#REF!</f>
        <v>#REF!</v>
      </c>
      <c r="B124" s="7" t="e">
        <f>#REF!</f>
        <v>#REF!</v>
      </c>
      <c r="C124" s="8" t="s">
        <v>81</v>
      </c>
      <c r="D124" s="9" t="s">
        <v>44</v>
      </c>
      <c r="E124" s="13">
        <v>1390</v>
      </c>
      <c r="F124" s="22"/>
      <c r="G124" s="14" t="s">
        <v>8</v>
      </c>
      <c r="H124" s="14" t="s">
        <v>8</v>
      </c>
      <c r="I124" s="14" t="s">
        <v>9</v>
      </c>
      <c r="J124" s="14" t="s">
        <v>34</v>
      </c>
      <c r="K124" s="15"/>
      <c r="L124" s="15"/>
      <c r="M124" s="15"/>
      <c r="N124" s="15"/>
      <c r="O124" s="15"/>
    </row>
    <row r="125" spans="1:15" x14ac:dyDescent="0.35">
      <c r="A125" s="7" t="e">
        <f>#REF!</f>
        <v>#REF!</v>
      </c>
      <c r="B125" s="7" t="e">
        <f>#REF!</f>
        <v>#REF!</v>
      </c>
      <c r="C125" s="10" t="s">
        <v>14</v>
      </c>
      <c r="D125" s="9" t="s">
        <v>44</v>
      </c>
      <c r="E125" s="13">
        <v>1400</v>
      </c>
      <c r="F125" s="22"/>
      <c r="G125" s="14" t="s">
        <v>8</v>
      </c>
      <c r="H125" s="14" t="s">
        <v>8</v>
      </c>
      <c r="I125" s="14" t="s">
        <v>9</v>
      </c>
      <c r="J125" s="14" t="s">
        <v>35</v>
      </c>
      <c r="K125" s="15"/>
      <c r="L125" s="15"/>
      <c r="M125" s="15"/>
      <c r="N125" s="15"/>
      <c r="O125" s="15"/>
    </row>
    <row r="126" spans="1:15" x14ac:dyDescent="0.35">
      <c r="A126" s="7" t="e">
        <f>#REF!</f>
        <v>#REF!</v>
      </c>
      <c r="B126" s="7" t="e">
        <f>#REF!</f>
        <v>#REF!</v>
      </c>
      <c r="C126" s="8" t="s">
        <v>15</v>
      </c>
      <c r="D126" s="9" t="s">
        <v>44</v>
      </c>
      <c r="E126" s="13">
        <v>1410</v>
      </c>
      <c r="F126" s="22"/>
      <c r="G126" s="14" t="s">
        <v>8</v>
      </c>
      <c r="H126" s="14" t="s">
        <v>8</v>
      </c>
      <c r="I126" s="14" t="s">
        <v>9</v>
      </c>
      <c r="J126" s="14" t="s">
        <v>35</v>
      </c>
      <c r="K126" s="15"/>
      <c r="L126" s="15"/>
      <c r="M126" s="15"/>
      <c r="N126" s="15"/>
      <c r="O126" s="15"/>
    </row>
    <row r="127" spans="1:15" x14ac:dyDescent="0.35">
      <c r="A127" s="7" t="e">
        <f>#REF!</f>
        <v>#REF!</v>
      </c>
      <c r="B127" s="7" t="e">
        <f>#REF!</f>
        <v>#REF!</v>
      </c>
      <c r="C127" s="8" t="s">
        <v>16</v>
      </c>
      <c r="D127" s="9" t="s">
        <v>44</v>
      </c>
      <c r="E127" s="13">
        <v>1420</v>
      </c>
      <c r="F127" s="22"/>
      <c r="G127" s="14" t="s">
        <v>8</v>
      </c>
      <c r="H127" s="14" t="s">
        <v>8</v>
      </c>
      <c r="I127" s="14" t="s">
        <v>9</v>
      </c>
      <c r="J127" s="14" t="s">
        <v>35</v>
      </c>
      <c r="K127" s="15"/>
      <c r="L127" s="15"/>
      <c r="M127" s="15"/>
      <c r="N127" s="15"/>
      <c r="O127" s="15"/>
    </row>
    <row r="128" spans="1:15" x14ac:dyDescent="0.35">
      <c r="A128" s="7" t="e">
        <f>#REF!</f>
        <v>#REF!</v>
      </c>
      <c r="B128" s="7" t="e">
        <f>#REF!</f>
        <v>#REF!</v>
      </c>
      <c r="C128" s="8" t="s">
        <v>17</v>
      </c>
      <c r="D128" s="9" t="s">
        <v>44</v>
      </c>
      <c r="E128" s="13">
        <v>1430</v>
      </c>
      <c r="F128" s="22"/>
      <c r="G128" s="14" t="s">
        <v>8</v>
      </c>
      <c r="H128" s="14" t="s">
        <v>8</v>
      </c>
      <c r="I128" s="14" t="s">
        <v>9</v>
      </c>
      <c r="J128" s="14" t="s">
        <v>35</v>
      </c>
      <c r="K128" s="15"/>
      <c r="L128" s="15"/>
      <c r="M128" s="15"/>
      <c r="N128" s="15"/>
      <c r="O128" s="15"/>
    </row>
    <row r="129" spans="1:15" x14ac:dyDescent="0.35">
      <c r="A129" s="7" t="e">
        <f>#REF!</f>
        <v>#REF!</v>
      </c>
      <c r="B129" s="7" t="e">
        <f>#REF!</f>
        <v>#REF!</v>
      </c>
      <c r="C129" s="8" t="s">
        <v>19</v>
      </c>
      <c r="D129" s="9" t="s">
        <v>44</v>
      </c>
      <c r="E129" s="13">
        <v>1440</v>
      </c>
      <c r="F129" s="22"/>
      <c r="G129" s="14" t="s">
        <v>8</v>
      </c>
      <c r="H129" s="14" t="s">
        <v>8</v>
      </c>
      <c r="I129" s="14" t="s">
        <v>9</v>
      </c>
      <c r="J129" s="14" t="s">
        <v>35</v>
      </c>
      <c r="K129" s="15"/>
      <c r="L129" s="15"/>
      <c r="M129" s="15"/>
      <c r="N129" s="15"/>
      <c r="O129" s="15"/>
    </row>
    <row r="130" spans="1:15" x14ac:dyDescent="0.35">
      <c r="A130" s="7" t="e">
        <f>#REF!</f>
        <v>#REF!</v>
      </c>
      <c r="B130" s="7" t="e">
        <f>#REF!</f>
        <v>#REF!</v>
      </c>
      <c r="C130" s="8" t="s">
        <v>82</v>
      </c>
      <c r="D130" s="9" t="s">
        <v>44</v>
      </c>
      <c r="E130" s="13">
        <v>1450</v>
      </c>
      <c r="F130" s="22"/>
      <c r="G130" s="14" t="s">
        <v>8</v>
      </c>
      <c r="H130" s="14" t="s">
        <v>8</v>
      </c>
      <c r="I130" s="14" t="s">
        <v>9</v>
      </c>
      <c r="J130" s="14" t="s">
        <v>35</v>
      </c>
      <c r="K130" s="15"/>
      <c r="L130" s="15"/>
      <c r="M130" s="15"/>
      <c r="N130" s="15"/>
      <c r="O130" s="15"/>
    </row>
    <row r="131" spans="1:15" x14ac:dyDescent="0.35">
      <c r="A131" s="7" t="e">
        <f>#REF!</f>
        <v>#REF!</v>
      </c>
      <c r="B131" s="7" t="e">
        <f>#REF!</f>
        <v>#REF!</v>
      </c>
      <c r="C131" s="8" t="s">
        <v>21</v>
      </c>
      <c r="D131" s="9" t="s">
        <v>44</v>
      </c>
      <c r="E131" s="13">
        <v>1460</v>
      </c>
      <c r="F131" s="22"/>
      <c r="G131" s="14" t="s">
        <v>8</v>
      </c>
      <c r="H131" s="14" t="s">
        <v>8</v>
      </c>
      <c r="I131" s="14" t="s">
        <v>9</v>
      </c>
      <c r="J131" s="14" t="s">
        <v>35</v>
      </c>
      <c r="K131" s="15"/>
      <c r="L131" s="15"/>
      <c r="M131" s="15"/>
      <c r="N131" s="15"/>
      <c r="O131" s="15"/>
    </row>
    <row r="132" spans="1:15" x14ac:dyDescent="0.35">
      <c r="A132" s="7" t="e">
        <f>#REF!</f>
        <v>#REF!</v>
      </c>
      <c r="B132" s="7" t="e">
        <f>#REF!</f>
        <v>#REF!</v>
      </c>
      <c r="C132" s="8" t="s">
        <v>83</v>
      </c>
      <c r="D132" s="9" t="s">
        <v>44</v>
      </c>
      <c r="E132" s="13">
        <v>1470</v>
      </c>
      <c r="F132" s="22"/>
      <c r="G132" s="14" t="s">
        <v>8</v>
      </c>
      <c r="H132" s="14" t="s">
        <v>8</v>
      </c>
      <c r="I132" s="14" t="s">
        <v>9</v>
      </c>
      <c r="J132" s="14" t="s">
        <v>35</v>
      </c>
      <c r="K132" s="15"/>
      <c r="L132" s="15"/>
      <c r="M132" s="15"/>
      <c r="N132" s="15"/>
      <c r="O132" s="15"/>
    </row>
    <row r="133" spans="1:15" x14ac:dyDescent="0.35">
      <c r="A133" s="7" t="e">
        <f>#REF!</f>
        <v>#REF!</v>
      </c>
      <c r="B133" s="7" t="e">
        <f>#REF!</f>
        <v>#REF!</v>
      </c>
      <c r="C133" s="8" t="s">
        <v>84</v>
      </c>
      <c r="D133" s="9" t="s">
        <v>44</v>
      </c>
      <c r="E133" s="13">
        <v>1480</v>
      </c>
      <c r="F133" s="22"/>
      <c r="G133" s="14" t="s">
        <v>8</v>
      </c>
      <c r="H133" s="14" t="s">
        <v>8</v>
      </c>
      <c r="I133" s="14" t="s">
        <v>9</v>
      </c>
      <c r="J133" s="14" t="s">
        <v>36</v>
      </c>
      <c r="K133" s="15"/>
      <c r="L133" s="15"/>
      <c r="M133" s="15"/>
      <c r="N133" s="15"/>
      <c r="O133" s="15"/>
    </row>
    <row r="134" spans="1:15" x14ac:dyDescent="0.35">
      <c r="A134" s="7" t="e">
        <f>#REF!</f>
        <v>#REF!</v>
      </c>
      <c r="B134" s="7" t="e">
        <f>#REF!</f>
        <v>#REF!</v>
      </c>
      <c r="C134" s="8" t="s">
        <v>12</v>
      </c>
      <c r="D134" s="9" t="s">
        <v>44</v>
      </c>
      <c r="E134" s="13">
        <v>1490</v>
      </c>
      <c r="F134" s="22"/>
      <c r="G134" s="14" t="s">
        <v>8</v>
      </c>
      <c r="H134" s="14" t="s">
        <v>8</v>
      </c>
      <c r="I134" s="14" t="s">
        <v>9</v>
      </c>
      <c r="J134" s="14" t="s">
        <v>35</v>
      </c>
      <c r="K134" s="15"/>
      <c r="L134" s="15"/>
      <c r="M134" s="15"/>
      <c r="N134" s="15"/>
      <c r="O134" s="15"/>
    </row>
    <row r="135" spans="1:15" x14ac:dyDescent="0.35">
      <c r="A135" s="7" t="e">
        <f>#REF!</f>
        <v>#REF!</v>
      </c>
      <c r="B135" s="7" t="e">
        <f>#REF!</f>
        <v>#REF!</v>
      </c>
      <c r="C135" s="8" t="s">
        <v>85</v>
      </c>
      <c r="D135" s="9" t="s">
        <v>44</v>
      </c>
      <c r="E135" s="13">
        <v>1500</v>
      </c>
      <c r="F135" s="22"/>
      <c r="G135" s="14" t="s">
        <v>8</v>
      </c>
      <c r="H135" s="14" t="s">
        <v>8</v>
      </c>
      <c r="I135" s="14" t="s">
        <v>9</v>
      </c>
      <c r="J135" s="14" t="s">
        <v>35</v>
      </c>
      <c r="K135" s="15"/>
      <c r="L135" s="15"/>
      <c r="M135" s="15"/>
      <c r="N135" s="15"/>
      <c r="O135" s="15"/>
    </row>
    <row r="136" spans="1:15" x14ac:dyDescent="0.35">
      <c r="A136" s="7" t="e">
        <f>#REF!</f>
        <v>#REF!</v>
      </c>
      <c r="B136" s="7" t="e">
        <f>#REF!</f>
        <v>#REF!</v>
      </c>
      <c r="C136" s="10" t="s">
        <v>14</v>
      </c>
      <c r="D136" s="9" t="s">
        <v>44</v>
      </c>
      <c r="E136" s="13">
        <v>1510</v>
      </c>
      <c r="F136" s="22"/>
      <c r="G136" s="14" t="s">
        <v>8</v>
      </c>
      <c r="H136" s="14" t="s">
        <v>8</v>
      </c>
      <c r="I136" s="14" t="s">
        <v>9</v>
      </c>
      <c r="J136" s="14" t="s">
        <v>37</v>
      </c>
      <c r="K136" s="15"/>
      <c r="L136" s="15"/>
      <c r="M136" s="15"/>
      <c r="N136" s="15"/>
      <c r="O136" s="15"/>
    </row>
    <row r="137" spans="1:15" x14ac:dyDescent="0.35">
      <c r="A137" s="7" t="e">
        <f>#REF!</f>
        <v>#REF!</v>
      </c>
      <c r="B137" s="7" t="e">
        <f>#REF!</f>
        <v>#REF!</v>
      </c>
      <c r="C137" s="8" t="s">
        <v>15</v>
      </c>
      <c r="D137" s="9" t="s">
        <v>44</v>
      </c>
      <c r="E137" s="13">
        <v>1520</v>
      </c>
      <c r="F137" s="22"/>
      <c r="G137" s="14" t="s">
        <v>8</v>
      </c>
      <c r="H137" s="14" t="s">
        <v>8</v>
      </c>
      <c r="I137" s="14" t="s">
        <v>9</v>
      </c>
      <c r="J137" s="14" t="s">
        <v>33</v>
      </c>
      <c r="K137" s="15"/>
      <c r="L137" s="15"/>
      <c r="M137" s="15"/>
      <c r="N137" s="15"/>
      <c r="O137" s="15"/>
    </row>
    <row r="138" spans="1:15" x14ac:dyDescent="0.35">
      <c r="A138" s="7" t="e">
        <f>#REF!</f>
        <v>#REF!</v>
      </c>
      <c r="B138" s="7" t="e">
        <f>#REF!</f>
        <v>#REF!</v>
      </c>
      <c r="C138" s="8" t="s">
        <v>16</v>
      </c>
      <c r="D138" s="9" t="s">
        <v>44</v>
      </c>
      <c r="E138" s="13">
        <v>1530</v>
      </c>
      <c r="F138" s="22"/>
      <c r="G138" s="14" t="s">
        <v>8</v>
      </c>
      <c r="H138" s="14" t="s">
        <v>8</v>
      </c>
      <c r="I138" s="14" t="s">
        <v>9</v>
      </c>
      <c r="J138" s="14" t="s">
        <v>35</v>
      </c>
      <c r="K138" s="15"/>
      <c r="L138" s="15"/>
      <c r="M138" s="15"/>
      <c r="N138" s="15"/>
      <c r="O138" s="15"/>
    </row>
    <row r="139" spans="1:15" x14ac:dyDescent="0.35">
      <c r="A139" s="7" t="e">
        <f>#REF!</f>
        <v>#REF!</v>
      </c>
      <c r="B139" s="7" t="e">
        <f>#REF!</f>
        <v>#REF!</v>
      </c>
      <c r="C139" s="8" t="s">
        <v>17</v>
      </c>
      <c r="D139" s="9" t="s">
        <v>44</v>
      </c>
      <c r="E139" s="13">
        <v>1540</v>
      </c>
      <c r="F139" s="22"/>
      <c r="G139" s="14" t="s">
        <v>8</v>
      </c>
      <c r="H139" s="14" t="s">
        <v>8</v>
      </c>
      <c r="I139" s="14" t="s">
        <v>9</v>
      </c>
      <c r="J139" s="14" t="s">
        <v>35</v>
      </c>
      <c r="K139" s="15"/>
      <c r="L139" s="15"/>
      <c r="M139" s="15"/>
      <c r="N139" s="15"/>
      <c r="O139" s="15"/>
    </row>
    <row r="140" spans="1:15" x14ac:dyDescent="0.35">
      <c r="A140" s="7" t="e">
        <f>#REF!</f>
        <v>#REF!</v>
      </c>
      <c r="B140" s="7" t="e">
        <f>#REF!</f>
        <v>#REF!</v>
      </c>
      <c r="C140" s="8" t="s">
        <v>19</v>
      </c>
      <c r="D140" s="9" t="s">
        <v>44</v>
      </c>
      <c r="E140" s="13">
        <v>1550</v>
      </c>
      <c r="F140" s="22"/>
      <c r="G140" s="14" t="s">
        <v>8</v>
      </c>
      <c r="H140" s="14" t="s">
        <v>8</v>
      </c>
      <c r="I140" s="14" t="s">
        <v>9</v>
      </c>
      <c r="J140" s="14" t="s">
        <v>35</v>
      </c>
      <c r="K140" s="15"/>
      <c r="L140" s="15"/>
      <c r="M140" s="15"/>
      <c r="N140" s="15"/>
      <c r="O140" s="15"/>
    </row>
    <row r="141" spans="1:15" x14ac:dyDescent="0.35">
      <c r="A141" s="7" t="e">
        <f>#REF!</f>
        <v>#REF!</v>
      </c>
      <c r="B141" s="7" t="e">
        <f>#REF!</f>
        <v>#REF!</v>
      </c>
      <c r="C141" s="8" t="s">
        <v>86</v>
      </c>
      <c r="D141" s="9" t="s">
        <v>44</v>
      </c>
      <c r="E141" s="13">
        <v>1560</v>
      </c>
      <c r="F141" s="22"/>
      <c r="G141" s="14" t="s">
        <v>8</v>
      </c>
      <c r="H141" s="14" t="s">
        <v>8</v>
      </c>
      <c r="I141" s="14" t="s">
        <v>9</v>
      </c>
      <c r="J141" s="14" t="s">
        <v>36</v>
      </c>
      <c r="K141" s="15"/>
      <c r="L141" s="15"/>
      <c r="M141" s="15"/>
      <c r="N141" s="15"/>
      <c r="O141" s="15"/>
    </row>
    <row r="142" spans="1:15" x14ac:dyDescent="0.35">
      <c r="A142" s="7" t="e">
        <f>#REF!</f>
        <v>#REF!</v>
      </c>
      <c r="B142" s="7" t="e">
        <f>#REF!</f>
        <v>#REF!</v>
      </c>
      <c r="C142" s="8" t="s">
        <v>21</v>
      </c>
      <c r="D142" s="9" t="s">
        <v>44</v>
      </c>
      <c r="E142" s="13">
        <v>1570</v>
      </c>
      <c r="F142" s="22"/>
      <c r="G142" s="14" t="s">
        <v>8</v>
      </c>
      <c r="H142" s="14" t="s">
        <v>8</v>
      </c>
      <c r="I142" s="14" t="s">
        <v>9</v>
      </c>
      <c r="J142" s="14" t="s">
        <v>39</v>
      </c>
      <c r="K142" s="15"/>
      <c r="L142" s="15"/>
      <c r="M142" s="15"/>
      <c r="N142" s="15"/>
      <c r="O142" s="15"/>
    </row>
    <row r="143" spans="1:15" x14ac:dyDescent="0.35">
      <c r="A143" s="7" t="e">
        <f>#REF!</f>
        <v>#REF!</v>
      </c>
      <c r="B143" s="7" t="e">
        <f>#REF!</f>
        <v>#REF!</v>
      </c>
      <c r="C143" s="8" t="s">
        <v>87</v>
      </c>
      <c r="D143" s="9" t="s">
        <v>44</v>
      </c>
      <c r="E143" s="13">
        <v>1580</v>
      </c>
      <c r="F143" s="22"/>
      <c r="G143" s="14" t="s">
        <v>8</v>
      </c>
      <c r="H143" s="14" t="s">
        <v>8</v>
      </c>
      <c r="I143" s="14" t="s">
        <v>9</v>
      </c>
      <c r="J143" s="14" t="s">
        <v>39</v>
      </c>
      <c r="K143" s="15"/>
      <c r="L143" s="15"/>
      <c r="M143" s="15"/>
      <c r="N143" s="15"/>
      <c r="O143" s="15"/>
    </row>
    <row r="144" spans="1:15" x14ac:dyDescent="0.35">
      <c r="A144" s="7" t="e">
        <f>#REF!</f>
        <v>#REF!</v>
      </c>
      <c r="B144" s="7" t="e">
        <f>#REF!</f>
        <v>#REF!</v>
      </c>
      <c r="C144" s="8" t="s">
        <v>88</v>
      </c>
      <c r="D144" s="9" t="s">
        <v>44</v>
      </c>
      <c r="E144" s="13">
        <v>1590</v>
      </c>
      <c r="F144" s="22"/>
      <c r="G144" s="14" t="s">
        <v>8</v>
      </c>
      <c r="H144" s="14" t="s">
        <v>8</v>
      </c>
      <c r="I144" s="14" t="s">
        <v>9</v>
      </c>
      <c r="J144" s="14" t="s">
        <v>39</v>
      </c>
      <c r="K144" s="15"/>
      <c r="L144" s="15"/>
      <c r="M144" s="15"/>
      <c r="N144" s="15"/>
      <c r="O144" s="15"/>
    </row>
    <row r="145" spans="1:15" x14ac:dyDescent="0.35">
      <c r="A145" s="7" t="e">
        <f>#REF!</f>
        <v>#REF!</v>
      </c>
      <c r="B145" s="7" t="e">
        <f>#REF!</f>
        <v>#REF!</v>
      </c>
      <c r="C145" s="8" t="s">
        <v>12</v>
      </c>
      <c r="D145" s="9" t="s">
        <v>44</v>
      </c>
      <c r="E145" s="13">
        <v>1600</v>
      </c>
      <c r="F145" s="22"/>
      <c r="G145" s="14" t="s">
        <v>8</v>
      </c>
      <c r="H145" s="14" t="s">
        <v>8</v>
      </c>
      <c r="I145" s="14" t="s">
        <v>9</v>
      </c>
      <c r="J145" s="14" t="s">
        <v>40</v>
      </c>
      <c r="K145" s="15"/>
      <c r="L145" s="15"/>
      <c r="M145" s="15"/>
      <c r="N145" s="15"/>
      <c r="O145" s="15"/>
    </row>
    <row r="146" spans="1:15" x14ac:dyDescent="0.35">
      <c r="A146" s="7" t="e">
        <f>#REF!</f>
        <v>#REF!</v>
      </c>
      <c r="B146" s="7" t="e">
        <f>#REF!</f>
        <v>#REF!</v>
      </c>
      <c r="C146" s="10" t="s">
        <v>14</v>
      </c>
      <c r="D146" s="9" t="s">
        <v>44</v>
      </c>
      <c r="E146" s="13">
        <v>1620</v>
      </c>
      <c r="F146" s="22"/>
      <c r="G146" s="14" t="s">
        <v>8</v>
      </c>
      <c r="H146" s="14" t="s">
        <v>8</v>
      </c>
      <c r="I146" s="14" t="s">
        <v>9</v>
      </c>
      <c r="J146" s="14" t="s">
        <v>41</v>
      </c>
      <c r="K146" s="15"/>
      <c r="L146" s="15"/>
      <c r="M146" s="15"/>
      <c r="N146" s="15"/>
      <c r="O146" s="15"/>
    </row>
    <row r="147" spans="1:15" x14ac:dyDescent="0.35">
      <c r="A147" s="7" t="e">
        <f>#REF!</f>
        <v>#REF!</v>
      </c>
      <c r="B147" s="7" t="e">
        <f>#REF!</f>
        <v>#REF!</v>
      </c>
      <c r="C147" s="8" t="s">
        <v>15</v>
      </c>
      <c r="D147" s="9" t="s">
        <v>44</v>
      </c>
      <c r="E147" s="13">
        <v>1630</v>
      </c>
      <c r="F147" s="22"/>
      <c r="G147" s="14" t="s">
        <v>8</v>
      </c>
      <c r="H147" s="14" t="s">
        <v>8</v>
      </c>
      <c r="I147" s="14" t="s">
        <v>9</v>
      </c>
      <c r="J147" s="14" t="s">
        <v>41</v>
      </c>
      <c r="K147" s="15"/>
      <c r="L147" s="15"/>
      <c r="M147" s="15"/>
      <c r="N147" s="15"/>
      <c r="O147" s="15"/>
    </row>
    <row r="148" spans="1:15" x14ac:dyDescent="0.35">
      <c r="A148" s="7" t="e">
        <f>#REF!</f>
        <v>#REF!</v>
      </c>
      <c r="B148" s="7" t="e">
        <f>#REF!</f>
        <v>#REF!</v>
      </c>
      <c r="C148" s="8" t="s">
        <v>16</v>
      </c>
      <c r="D148" s="9" t="s">
        <v>44</v>
      </c>
      <c r="E148" s="13">
        <v>1640</v>
      </c>
      <c r="F148" s="22"/>
      <c r="G148" s="14" t="s">
        <v>8</v>
      </c>
      <c r="H148" s="14" t="s">
        <v>8</v>
      </c>
      <c r="I148" s="14" t="s">
        <v>9</v>
      </c>
      <c r="J148" s="14" t="s">
        <v>41</v>
      </c>
      <c r="K148" s="15"/>
      <c r="L148" s="15"/>
      <c r="M148" s="15"/>
      <c r="N148" s="15"/>
      <c r="O148" s="15"/>
    </row>
    <row r="149" spans="1:15" x14ac:dyDescent="0.35">
      <c r="A149" s="7" t="e">
        <f>#REF!</f>
        <v>#REF!</v>
      </c>
      <c r="B149" s="7" t="e">
        <f>#REF!</f>
        <v>#REF!</v>
      </c>
      <c r="C149" s="8" t="s">
        <v>89</v>
      </c>
      <c r="D149" s="9" t="s">
        <v>44</v>
      </c>
      <c r="E149" s="13">
        <v>1670</v>
      </c>
      <c r="F149" s="22"/>
      <c r="G149" s="14" t="s">
        <v>8</v>
      </c>
      <c r="H149" s="14" t="s">
        <v>8</v>
      </c>
      <c r="I149" s="14" t="s">
        <v>9</v>
      </c>
      <c r="J149" s="14" t="s">
        <v>38</v>
      </c>
      <c r="K149" s="15"/>
      <c r="L149" s="15"/>
      <c r="M149" s="15"/>
      <c r="N149" s="15"/>
      <c r="O149" s="15"/>
    </row>
    <row r="150" spans="1:15" x14ac:dyDescent="0.35">
      <c r="A150" s="7" t="e">
        <f>#REF!</f>
        <v>#REF!</v>
      </c>
      <c r="B150" s="7" t="e">
        <f>#REF!</f>
        <v>#REF!</v>
      </c>
      <c r="C150" s="8" t="s">
        <v>21</v>
      </c>
      <c r="D150" s="9" t="s">
        <v>44</v>
      </c>
      <c r="E150" s="13">
        <v>1680</v>
      </c>
      <c r="F150" s="22"/>
      <c r="G150" s="14" t="s">
        <v>8</v>
      </c>
      <c r="H150" s="14" t="s">
        <v>8</v>
      </c>
      <c r="I150" s="14" t="s">
        <v>9</v>
      </c>
      <c r="J150" s="14" t="s">
        <v>38</v>
      </c>
      <c r="K150" s="15"/>
      <c r="L150" s="15"/>
      <c r="M150" s="15"/>
      <c r="N150" s="15"/>
      <c r="O150" s="15"/>
    </row>
    <row r="151" spans="1:15" x14ac:dyDescent="0.35">
      <c r="A151" s="7" t="e">
        <f>#REF!</f>
        <v>#REF!</v>
      </c>
      <c r="B151" s="7" t="e">
        <f>#REF!</f>
        <v>#REF!</v>
      </c>
      <c r="C151" s="8" t="s">
        <v>90</v>
      </c>
      <c r="D151" s="9" t="s">
        <v>44</v>
      </c>
      <c r="E151" s="13">
        <v>1690</v>
      </c>
      <c r="F151" s="22"/>
      <c r="G151" s="14" t="s">
        <v>8</v>
      </c>
      <c r="H151" s="14" t="s">
        <v>8</v>
      </c>
      <c r="I151" s="14" t="s">
        <v>9</v>
      </c>
      <c r="J151" s="14" t="s">
        <v>42</v>
      </c>
      <c r="K151" s="15"/>
      <c r="L151" s="15"/>
      <c r="M151" s="15"/>
      <c r="N151" s="15"/>
      <c r="O151" s="15"/>
    </row>
    <row r="152" spans="1:15" x14ac:dyDescent="0.35">
      <c r="A152" s="7" t="e">
        <f>#REF!</f>
        <v>#REF!</v>
      </c>
      <c r="B152" s="7" t="e">
        <f>#REF!</f>
        <v>#REF!</v>
      </c>
      <c r="C152" s="8" t="s">
        <v>91</v>
      </c>
      <c r="D152" s="9" t="s">
        <v>44</v>
      </c>
      <c r="E152" s="13">
        <v>1700</v>
      </c>
      <c r="F152" s="22"/>
      <c r="G152" s="14" t="s">
        <v>8</v>
      </c>
      <c r="H152" s="14" t="s">
        <v>8</v>
      </c>
      <c r="I152" s="14" t="s">
        <v>9</v>
      </c>
      <c r="J152" s="14" t="s">
        <v>42</v>
      </c>
      <c r="K152" s="15"/>
      <c r="L152" s="15"/>
      <c r="M152" s="15"/>
      <c r="N152" s="15"/>
      <c r="O152" s="15"/>
    </row>
    <row r="153" spans="1:15" x14ac:dyDescent="0.35">
      <c r="A153" s="7" t="e">
        <f>#REF!</f>
        <v>#REF!</v>
      </c>
      <c r="B153" s="7" t="e">
        <f>#REF!</f>
        <v>#REF!</v>
      </c>
      <c r="C153" s="8" t="s">
        <v>12</v>
      </c>
      <c r="D153" s="9" t="s">
        <v>44</v>
      </c>
      <c r="E153" s="13">
        <v>1710</v>
      </c>
      <c r="F153" s="22"/>
      <c r="G153" s="14" t="s">
        <v>8</v>
      </c>
      <c r="H153" s="14" t="s">
        <v>8</v>
      </c>
      <c r="I153" s="14" t="s">
        <v>9</v>
      </c>
      <c r="J153" s="14" t="s">
        <v>42</v>
      </c>
      <c r="K153" s="15"/>
      <c r="L153" s="15"/>
      <c r="M153" s="15"/>
      <c r="N153" s="15"/>
      <c r="O153" s="15"/>
    </row>
    <row r="154" spans="1:15" x14ac:dyDescent="0.35">
      <c r="A154" s="7" t="e">
        <f>#REF!</f>
        <v>#REF!</v>
      </c>
      <c r="B154" s="7" t="e">
        <f>#REF!</f>
        <v>#REF!</v>
      </c>
      <c r="C154" s="8" t="s">
        <v>92</v>
      </c>
      <c r="D154" s="9" t="s">
        <v>44</v>
      </c>
      <c r="E154" s="13">
        <v>1720</v>
      </c>
      <c r="F154" s="22"/>
      <c r="G154" s="14" t="s">
        <v>8</v>
      </c>
      <c r="H154" s="14" t="s">
        <v>8</v>
      </c>
      <c r="I154" s="14" t="s">
        <v>9</v>
      </c>
      <c r="J154" s="14" t="s">
        <v>42</v>
      </c>
      <c r="K154" s="15"/>
      <c r="L154" s="15"/>
      <c r="M154" s="15"/>
      <c r="N154" s="15"/>
      <c r="O154" s="15"/>
    </row>
    <row r="155" spans="1:15" x14ac:dyDescent="0.35">
      <c r="A155" s="7" t="e">
        <f>#REF!</f>
        <v>#REF!</v>
      </c>
      <c r="B155" s="7" t="e">
        <f>#REF!</f>
        <v>#REF!</v>
      </c>
      <c r="C155" s="10" t="s">
        <v>14</v>
      </c>
      <c r="D155" s="9" t="s">
        <v>44</v>
      </c>
      <c r="E155" s="13">
        <v>1730</v>
      </c>
      <c r="F155" s="22"/>
      <c r="G155" s="14" t="s">
        <v>8</v>
      </c>
      <c r="H155" s="14" t="s">
        <v>8</v>
      </c>
      <c r="I155" s="14" t="s">
        <v>9</v>
      </c>
      <c r="J155" s="14" t="s">
        <v>42</v>
      </c>
      <c r="K155" s="15"/>
      <c r="L155" s="15"/>
      <c r="M155" s="15"/>
      <c r="N155" s="15"/>
      <c r="O155" s="15"/>
    </row>
    <row r="156" spans="1:15" x14ac:dyDescent="0.35">
      <c r="A156" s="7" t="e">
        <f>#REF!</f>
        <v>#REF!</v>
      </c>
      <c r="B156" s="7" t="e">
        <f>#REF!</f>
        <v>#REF!</v>
      </c>
      <c r="C156" s="8" t="s">
        <v>93</v>
      </c>
      <c r="D156" s="9" t="s">
        <v>44</v>
      </c>
      <c r="E156" s="13">
        <v>1780</v>
      </c>
      <c r="F156" s="22"/>
      <c r="G156" s="14" t="s">
        <v>8</v>
      </c>
      <c r="H156" s="14" t="s">
        <v>8</v>
      </c>
      <c r="I156" s="14" t="s">
        <v>9</v>
      </c>
      <c r="J156" s="14" t="s">
        <v>38</v>
      </c>
      <c r="K156" s="15"/>
      <c r="L156" s="15"/>
      <c r="M156" s="15"/>
      <c r="N156" s="15"/>
      <c r="O156" s="15"/>
    </row>
    <row r="157" spans="1:15" x14ac:dyDescent="0.35">
      <c r="A157" s="7" t="e">
        <f>#REF!</f>
        <v>#REF!</v>
      </c>
      <c r="B157" s="7" t="e">
        <f>#REF!</f>
        <v>#REF!</v>
      </c>
      <c r="C157" s="8" t="s">
        <v>21</v>
      </c>
      <c r="D157" s="9" t="s">
        <v>44</v>
      </c>
      <c r="E157" s="13">
        <v>1790</v>
      </c>
      <c r="F157" s="22"/>
      <c r="G157" s="14" t="s">
        <v>8</v>
      </c>
      <c r="H157" s="14" t="s">
        <v>8</v>
      </c>
      <c r="I157" s="14" t="s">
        <v>9</v>
      </c>
      <c r="J157" s="14" t="s">
        <v>38</v>
      </c>
      <c r="K157" s="15"/>
      <c r="L157" s="15"/>
      <c r="M157" s="15"/>
      <c r="N157" s="15"/>
      <c r="O157" s="15"/>
    </row>
    <row r="158" spans="1:15" x14ac:dyDescent="0.35">
      <c r="A158" s="7" t="e">
        <f>#REF!</f>
        <v>#REF!</v>
      </c>
      <c r="B158" s="7" t="e">
        <f>#REF!</f>
        <v>#REF!</v>
      </c>
      <c r="C158" s="8" t="s">
        <v>94</v>
      </c>
      <c r="D158" s="9" t="s">
        <v>44</v>
      </c>
      <c r="E158" s="13">
        <v>1800</v>
      </c>
      <c r="F158" s="22"/>
      <c r="G158" s="14" t="s">
        <v>8</v>
      </c>
      <c r="H158" s="14" t="s">
        <v>8</v>
      </c>
      <c r="I158" s="14" t="s">
        <v>9</v>
      </c>
      <c r="J158" s="14" t="s">
        <v>40</v>
      </c>
      <c r="K158" s="15"/>
      <c r="L158" s="15"/>
      <c r="M158" s="15"/>
      <c r="N158" s="15"/>
      <c r="O158" s="15"/>
    </row>
    <row r="159" spans="1:15" x14ac:dyDescent="0.35">
      <c r="A159" s="7" t="e">
        <f>#REF!</f>
        <v>#REF!</v>
      </c>
      <c r="B159" s="7" t="e">
        <f>#REF!</f>
        <v>#REF!</v>
      </c>
      <c r="C159" s="8" t="s">
        <v>95</v>
      </c>
      <c r="D159" s="9" t="s">
        <v>44</v>
      </c>
      <c r="E159" s="13">
        <v>1810</v>
      </c>
      <c r="F159" s="22"/>
      <c r="G159" s="14" t="s">
        <v>8</v>
      </c>
      <c r="H159" s="14" t="s">
        <v>8</v>
      </c>
      <c r="I159" s="14" t="s">
        <v>9</v>
      </c>
      <c r="J159" s="14" t="s">
        <v>40</v>
      </c>
      <c r="K159" s="15"/>
      <c r="L159" s="15"/>
      <c r="M159" s="15"/>
      <c r="N159" s="15"/>
      <c r="O159" s="15"/>
    </row>
    <row r="160" spans="1:15" x14ac:dyDescent="0.35">
      <c r="A160" s="7" t="e">
        <f>#REF!</f>
        <v>#REF!</v>
      </c>
      <c r="B160" s="7" t="e">
        <f>#REF!</f>
        <v>#REF!</v>
      </c>
      <c r="C160" s="8" t="s">
        <v>12</v>
      </c>
      <c r="D160" s="9" t="s">
        <v>44</v>
      </c>
      <c r="E160" s="13">
        <v>1820</v>
      </c>
      <c r="F160" s="22"/>
      <c r="G160" s="14" t="s">
        <v>8</v>
      </c>
      <c r="H160" s="14" t="s">
        <v>8</v>
      </c>
      <c r="I160" s="14" t="s">
        <v>9</v>
      </c>
      <c r="J160" s="14" t="s">
        <v>40</v>
      </c>
      <c r="K160" s="15"/>
      <c r="L160" s="15"/>
      <c r="M160" s="15"/>
      <c r="N160" s="15"/>
      <c r="O160" s="15"/>
    </row>
    <row r="161" spans="1:15" x14ac:dyDescent="0.35">
      <c r="A161" s="7" t="e">
        <f>#REF!</f>
        <v>#REF!</v>
      </c>
      <c r="B161" s="7" t="e">
        <f>#REF!</f>
        <v>#REF!</v>
      </c>
      <c r="C161" s="8" t="s">
        <v>96</v>
      </c>
      <c r="D161" s="9" t="s">
        <v>44</v>
      </c>
      <c r="E161" s="13">
        <v>1830</v>
      </c>
      <c r="F161" s="22"/>
      <c r="G161" s="14" t="s">
        <v>8</v>
      </c>
      <c r="H161" s="14" t="s">
        <v>8</v>
      </c>
      <c r="I161" s="14" t="s">
        <v>9</v>
      </c>
      <c r="J161" s="14" t="s">
        <v>40</v>
      </c>
      <c r="K161" s="15"/>
      <c r="L161" s="15"/>
      <c r="M161" s="15"/>
      <c r="N161" s="15"/>
      <c r="O161" s="15"/>
    </row>
    <row r="162" spans="1:15" x14ac:dyDescent="0.35">
      <c r="A162" s="7" t="e">
        <f>#REF!</f>
        <v>#REF!</v>
      </c>
      <c r="B162" s="7" t="e">
        <f>#REF!</f>
        <v>#REF!</v>
      </c>
      <c r="C162" s="10" t="s">
        <v>14</v>
      </c>
      <c r="D162" s="9" t="s">
        <v>44</v>
      </c>
      <c r="E162" s="13">
        <v>1840</v>
      </c>
      <c r="F162" s="22"/>
      <c r="G162" s="14" t="s">
        <v>8</v>
      </c>
      <c r="H162" s="14" t="s">
        <v>8</v>
      </c>
      <c r="I162" s="14" t="s">
        <v>9</v>
      </c>
      <c r="J162" s="14" t="s">
        <v>40</v>
      </c>
      <c r="K162" s="15"/>
      <c r="L162" s="15"/>
      <c r="M162" s="15"/>
      <c r="N162" s="15"/>
      <c r="O162" s="15"/>
    </row>
    <row r="163" spans="1:15" x14ac:dyDescent="0.35">
      <c r="A163" s="7" t="e">
        <f>#REF!</f>
        <v>#REF!</v>
      </c>
      <c r="B163" s="7" t="e">
        <f>#REF!</f>
        <v>#REF!</v>
      </c>
      <c r="C163" s="8" t="s">
        <v>15</v>
      </c>
      <c r="D163" s="9" t="s">
        <v>44</v>
      </c>
      <c r="E163" s="13">
        <v>1850</v>
      </c>
      <c r="F163" s="22"/>
      <c r="G163" s="14" t="s">
        <v>8</v>
      </c>
      <c r="H163" s="14" t="s">
        <v>8</v>
      </c>
      <c r="I163" s="14" t="s">
        <v>9</v>
      </c>
      <c r="J163" s="14" t="s">
        <v>40</v>
      </c>
      <c r="K163" s="15"/>
      <c r="L163" s="15"/>
      <c r="M163" s="15"/>
      <c r="N163" s="15"/>
      <c r="O163" s="15"/>
    </row>
    <row r="164" spans="1:15" x14ac:dyDescent="0.35">
      <c r="A164" s="7" t="e">
        <f>#REF!</f>
        <v>#REF!</v>
      </c>
      <c r="B164" s="7" t="e">
        <f>#REF!</f>
        <v>#REF!</v>
      </c>
      <c r="C164" s="8" t="s">
        <v>16</v>
      </c>
      <c r="D164" s="9" t="s">
        <v>44</v>
      </c>
      <c r="E164" s="13">
        <v>1860</v>
      </c>
      <c r="F164" s="22"/>
      <c r="G164" s="14" t="s">
        <v>8</v>
      </c>
      <c r="H164" s="14" t="s">
        <v>8</v>
      </c>
      <c r="I164" s="14" t="s">
        <v>9</v>
      </c>
      <c r="J164" s="14" t="s">
        <v>40</v>
      </c>
      <c r="K164" s="15"/>
      <c r="L164" s="15"/>
      <c r="M164" s="15"/>
      <c r="N164" s="15"/>
      <c r="O164" s="15"/>
    </row>
    <row r="165" spans="1:15" x14ac:dyDescent="0.35">
      <c r="A165" s="7" t="e">
        <f>#REF!</f>
        <v>#REF!</v>
      </c>
      <c r="B165" s="7" t="e">
        <f>#REF!</f>
        <v>#REF!</v>
      </c>
      <c r="C165" s="8" t="s">
        <v>17</v>
      </c>
      <c r="D165" s="9" t="s">
        <v>44</v>
      </c>
      <c r="E165" s="13">
        <v>1870</v>
      </c>
      <c r="F165" s="22"/>
      <c r="G165" s="14" t="s">
        <v>8</v>
      </c>
      <c r="H165" s="14" t="s">
        <v>8</v>
      </c>
      <c r="I165" s="14" t="s">
        <v>9</v>
      </c>
      <c r="J165" s="14" t="s">
        <v>38</v>
      </c>
      <c r="K165" s="15"/>
      <c r="L165" s="15"/>
      <c r="M165" s="15"/>
      <c r="N165" s="15"/>
      <c r="O165" s="15"/>
    </row>
    <row r="166" spans="1:15" x14ac:dyDescent="0.35">
      <c r="A166" s="7" t="e">
        <f>#REF!</f>
        <v>#REF!</v>
      </c>
      <c r="B166" s="7" t="e">
        <f>#REF!</f>
        <v>#REF!</v>
      </c>
      <c r="C166" s="8" t="s">
        <v>97</v>
      </c>
      <c r="D166" s="9" t="s">
        <v>44</v>
      </c>
      <c r="E166" s="13">
        <v>1890</v>
      </c>
      <c r="F166" s="22"/>
      <c r="G166" s="14" t="s">
        <v>8</v>
      </c>
      <c r="H166" s="14" t="s">
        <v>8</v>
      </c>
      <c r="I166" s="14" t="s">
        <v>9</v>
      </c>
      <c r="J166" s="14" t="s">
        <v>43</v>
      </c>
      <c r="K166" s="15"/>
      <c r="L166" s="15"/>
      <c r="M166" s="15"/>
      <c r="N166" s="15"/>
      <c r="O166" s="15"/>
    </row>
    <row r="167" spans="1:15" x14ac:dyDescent="0.35">
      <c r="A167" s="7" t="e">
        <f>#REF!</f>
        <v>#REF!</v>
      </c>
      <c r="B167" s="7" t="e">
        <f>#REF!</f>
        <v>#REF!</v>
      </c>
      <c r="C167" s="8" t="s">
        <v>98</v>
      </c>
      <c r="D167" s="9" t="s">
        <v>44</v>
      </c>
      <c r="E167" s="13">
        <v>1920</v>
      </c>
      <c r="F167" s="22"/>
      <c r="G167" s="14" t="s">
        <v>8</v>
      </c>
      <c r="H167" s="14" t="s">
        <v>8</v>
      </c>
      <c r="I167" s="14" t="s">
        <v>9</v>
      </c>
      <c r="J167" s="14" t="s">
        <v>40</v>
      </c>
      <c r="K167" s="15"/>
      <c r="L167" s="15"/>
      <c r="M167" s="15"/>
      <c r="N167" s="15"/>
      <c r="O167" s="15"/>
    </row>
    <row r="168" spans="1:15" x14ac:dyDescent="0.35">
      <c r="A168" s="7" t="e">
        <f>#REF!</f>
        <v>#REF!</v>
      </c>
      <c r="B168" s="7" t="e">
        <f>#REF!</f>
        <v>#REF!</v>
      </c>
      <c r="C168" s="8" t="s">
        <v>12</v>
      </c>
      <c r="D168" s="9" t="s">
        <v>44</v>
      </c>
      <c r="E168" s="13">
        <v>1930</v>
      </c>
      <c r="F168" s="22"/>
      <c r="G168" s="14" t="s">
        <v>8</v>
      </c>
      <c r="H168" s="14" t="s">
        <v>8</v>
      </c>
      <c r="I168" s="14" t="s">
        <v>9</v>
      </c>
      <c r="J168" s="14" t="s">
        <v>38</v>
      </c>
      <c r="K168" s="15"/>
      <c r="L168" s="15"/>
      <c r="M168" s="15"/>
      <c r="N168" s="15"/>
      <c r="O168" s="15"/>
    </row>
    <row r="169" spans="1:15" x14ac:dyDescent="0.35">
      <c r="A169" s="7" t="e">
        <f>#REF!</f>
        <v>#REF!</v>
      </c>
      <c r="B169" s="7" t="e">
        <f>#REF!</f>
        <v>#REF!</v>
      </c>
      <c r="C169" s="10" t="s">
        <v>14</v>
      </c>
      <c r="D169" s="9" t="s">
        <v>44</v>
      </c>
      <c r="E169" s="13">
        <v>1950</v>
      </c>
      <c r="F169" s="22"/>
      <c r="G169" s="14" t="s">
        <v>8</v>
      </c>
      <c r="H169" s="14" t="s">
        <v>8</v>
      </c>
      <c r="I169" s="14" t="s">
        <v>9</v>
      </c>
      <c r="J169" s="14" t="s">
        <v>38</v>
      </c>
      <c r="K169" s="15"/>
      <c r="L169" s="15"/>
      <c r="M169" s="15"/>
      <c r="N169" s="15"/>
      <c r="O169" s="15"/>
    </row>
    <row r="170" spans="1:15" x14ac:dyDescent="0.35">
      <c r="A170" s="7" t="e">
        <f>#REF!</f>
        <v>#REF!</v>
      </c>
      <c r="B170" s="7" t="e">
        <f>#REF!</f>
        <v>#REF!</v>
      </c>
      <c r="C170" s="8" t="s">
        <v>16</v>
      </c>
      <c r="D170" s="9" t="s">
        <v>44</v>
      </c>
      <c r="E170" s="13">
        <v>1970</v>
      </c>
      <c r="F170" s="22"/>
      <c r="G170" s="14" t="s">
        <v>8</v>
      </c>
      <c r="H170" s="14" t="s">
        <v>8</v>
      </c>
      <c r="I170" s="14" t="s">
        <v>9</v>
      </c>
      <c r="J170" s="14" t="s">
        <v>38</v>
      </c>
      <c r="K170" s="15"/>
      <c r="L170" s="15"/>
      <c r="M170" s="15"/>
      <c r="N170" s="15"/>
      <c r="O170" s="15"/>
    </row>
    <row r="171" spans="1:15" x14ac:dyDescent="0.35">
      <c r="A171" s="7" t="e">
        <f>#REF!</f>
        <v>#REF!</v>
      </c>
      <c r="B171" s="7" t="e">
        <f>#REF!</f>
        <v>#REF!</v>
      </c>
      <c r="C171" s="8" t="s">
        <v>17</v>
      </c>
      <c r="D171" s="9" t="s">
        <v>44</v>
      </c>
      <c r="E171" s="13">
        <v>1980</v>
      </c>
      <c r="F171" s="22"/>
      <c r="G171" s="14" t="s">
        <v>8</v>
      </c>
      <c r="H171" s="14" t="s">
        <v>8</v>
      </c>
      <c r="I171" s="14" t="s">
        <v>9</v>
      </c>
      <c r="J171" s="14" t="s">
        <v>38</v>
      </c>
      <c r="K171" s="15"/>
      <c r="L171" s="15"/>
      <c r="M171" s="15"/>
      <c r="N171" s="15"/>
      <c r="O171" s="15"/>
    </row>
    <row r="172" spans="1:15" x14ac:dyDescent="0.35">
      <c r="A172" s="7" t="e">
        <f>#REF!</f>
        <v>#REF!</v>
      </c>
      <c r="B172" s="7" t="e">
        <f>#REF!</f>
        <v>#REF!</v>
      </c>
      <c r="C172" s="8" t="s">
        <v>99</v>
      </c>
      <c r="D172" s="9" t="s">
        <v>44</v>
      </c>
      <c r="E172" s="13">
        <v>2020</v>
      </c>
      <c r="F172" s="22"/>
      <c r="G172" s="14" t="s">
        <v>8</v>
      </c>
      <c r="H172" s="14" t="s">
        <v>8</v>
      </c>
      <c r="I172" s="14" t="s">
        <v>9</v>
      </c>
      <c r="J172" s="14" t="s">
        <v>39</v>
      </c>
      <c r="K172" s="15"/>
      <c r="L172" s="15"/>
      <c r="M172" s="15"/>
      <c r="N172" s="15"/>
      <c r="O172" s="15"/>
    </row>
    <row r="173" spans="1:15" x14ac:dyDescent="0.35">
      <c r="A173" s="7" t="e">
        <f>#REF!</f>
        <v>#REF!</v>
      </c>
      <c r="B173" s="7" t="e">
        <f>#REF!</f>
        <v>#REF!</v>
      </c>
      <c r="C173" s="8" t="s">
        <v>12</v>
      </c>
      <c r="D173" s="9" t="s">
        <v>44</v>
      </c>
      <c r="E173" s="13">
        <v>2040</v>
      </c>
      <c r="F173" s="22"/>
      <c r="G173" s="14" t="s">
        <v>8</v>
      </c>
      <c r="H173" s="14" t="s">
        <v>8</v>
      </c>
      <c r="I173" s="14" t="s">
        <v>9</v>
      </c>
      <c r="J173" s="14" t="s">
        <v>40</v>
      </c>
      <c r="K173" s="15"/>
      <c r="L173" s="15"/>
      <c r="M173" s="15"/>
      <c r="N173" s="15"/>
      <c r="O173" s="15"/>
    </row>
    <row r="174" spans="1:15" x14ac:dyDescent="0.35">
      <c r="A174" s="7" t="e">
        <f>#REF!</f>
        <v>#REF!</v>
      </c>
      <c r="B174" s="7" t="e">
        <f>#REF!</f>
        <v>#REF!</v>
      </c>
      <c r="C174" s="8" t="s">
        <v>100</v>
      </c>
      <c r="D174" s="9" t="s">
        <v>44</v>
      </c>
      <c r="E174" s="13">
        <v>2050</v>
      </c>
      <c r="F174" s="22"/>
      <c r="G174" s="14" t="s">
        <v>8</v>
      </c>
      <c r="H174" s="14" t="s">
        <v>8</v>
      </c>
      <c r="I174" s="14" t="s">
        <v>9</v>
      </c>
      <c r="J174" s="14" t="s">
        <v>40</v>
      </c>
      <c r="K174" s="15"/>
      <c r="L174" s="15"/>
      <c r="M174" s="15"/>
      <c r="N174" s="15"/>
      <c r="O174" s="15"/>
    </row>
    <row r="175" spans="1:15" x14ac:dyDescent="0.35">
      <c r="A175" s="7" t="e">
        <f>#REF!</f>
        <v>#REF!</v>
      </c>
      <c r="B175" s="7" t="e">
        <f>#REF!</f>
        <v>#REF!</v>
      </c>
      <c r="C175" s="10" t="s">
        <v>14</v>
      </c>
      <c r="D175" s="9" t="s">
        <v>44</v>
      </c>
      <c r="E175" s="13">
        <v>2060</v>
      </c>
      <c r="F175" s="22"/>
      <c r="G175" s="14" t="s">
        <v>8</v>
      </c>
      <c r="H175" s="14" t="s">
        <v>8</v>
      </c>
      <c r="I175" s="14" t="s">
        <v>9</v>
      </c>
      <c r="J175" s="14" t="s">
        <v>38</v>
      </c>
      <c r="K175" s="15"/>
      <c r="L175" s="15"/>
      <c r="M175" s="15"/>
      <c r="N175" s="15"/>
      <c r="O175" s="15"/>
    </row>
    <row r="176" spans="1:15" x14ac:dyDescent="0.35">
      <c r="A176" s="7" t="e">
        <f>#REF!</f>
        <v>#REF!</v>
      </c>
      <c r="B176" s="7" t="e">
        <f>#REF!</f>
        <v>#REF!</v>
      </c>
      <c r="C176" s="8" t="s">
        <v>15</v>
      </c>
      <c r="D176" s="9" t="s">
        <v>44</v>
      </c>
      <c r="E176" s="13">
        <v>2070</v>
      </c>
      <c r="F176" s="22"/>
      <c r="G176" s="14" t="s">
        <v>8</v>
      </c>
      <c r="H176" s="14" t="s">
        <v>8</v>
      </c>
      <c r="I176" s="14" t="s">
        <v>9</v>
      </c>
      <c r="J176" s="14" t="s">
        <v>42</v>
      </c>
      <c r="K176" s="15"/>
      <c r="L176" s="15"/>
      <c r="M176" s="15"/>
      <c r="N176" s="15"/>
      <c r="O176" s="15"/>
    </row>
    <row r="177" spans="1:15" x14ac:dyDescent="0.35">
      <c r="A177" s="7" t="e">
        <f>#REF!</f>
        <v>#REF!</v>
      </c>
      <c r="B177" s="7" t="e">
        <f>#REF!</f>
        <v>#REF!</v>
      </c>
      <c r="C177" s="8" t="s">
        <v>16</v>
      </c>
      <c r="D177" s="9" t="s">
        <v>44</v>
      </c>
      <c r="E177" s="13">
        <v>2080</v>
      </c>
      <c r="F177" s="22"/>
      <c r="G177" s="14" t="s">
        <v>8</v>
      </c>
      <c r="H177" s="14" t="s">
        <v>8</v>
      </c>
      <c r="I177" s="14" t="s">
        <v>9</v>
      </c>
      <c r="J177" s="14" t="s">
        <v>40</v>
      </c>
      <c r="K177" s="15"/>
      <c r="L177" s="15"/>
      <c r="M177" s="15"/>
      <c r="N177" s="15"/>
      <c r="O177" s="15"/>
    </row>
    <row r="178" spans="1:15" ht="15" thickBot="1" x14ac:dyDescent="0.4">
      <c r="D178" s="3" t="s">
        <v>45</v>
      </c>
      <c r="E178" s="12"/>
      <c r="F178" s="21" t="s">
        <v>101</v>
      </c>
      <c r="G178" s="15"/>
      <c r="H178" s="15"/>
      <c r="I178" s="15"/>
      <c r="J178" s="15"/>
      <c r="K178" s="149" t="e">
        <f>100/#REF!*#REF!</f>
        <v>#REF!</v>
      </c>
      <c r="L178" s="149"/>
      <c r="M178" s="149"/>
      <c r="N178" s="149"/>
      <c r="O178" s="149"/>
    </row>
    <row r="180" spans="1:15" x14ac:dyDescent="0.35"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</row>
  </sheetData>
  <sheetProtection algorithmName="SHA-512" hashValue="dUgkUpGia7v7g0Mf/Vzu7m7/1lnrN1oCLawUNXkotG8VE9+Sqwh2KG/V5I0l1+cIqbgXHTBGyEbXYaGnrxs5uw==" saltValue="fOVnkBG+rmQj772NkM5vRA==" spinCount="100000" sheet="1" objects="1" scenarios="1" formatCells="0"/>
  <mergeCells count="5">
    <mergeCell ref="K178:O178"/>
    <mergeCell ref="F180:O180"/>
    <mergeCell ref="F28:G28"/>
    <mergeCell ref="F29:G29"/>
    <mergeCell ref="F31:G31"/>
  </mergeCells>
  <conditionalFormatting sqref="K31">
    <cfRule type="cellIs" dxfId="9" priority="1" operator="between">
      <formula>50</formula>
      <formula>80</formula>
    </cfRule>
    <cfRule type="cellIs" dxfId="8" priority="2" operator="greaterThan">
      <formula>80</formula>
    </cfRule>
    <cfRule type="cellIs" dxfId="7" priority="3" operator="between">
      <formula>51</formula>
      <formula>80</formula>
    </cfRule>
    <cfRule type="cellIs" dxfId="6" priority="4" operator="lessThan">
      <formula>50</formula>
    </cfRule>
  </conditionalFormatting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B92FC-2D6A-4097-B7CD-87EA47CE76A6}">
  <sheetPr>
    <pageSetUpPr fitToPage="1"/>
  </sheetPr>
  <dimension ref="A1:W74"/>
  <sheetViews>
    <sheetView topLeftCell="F1" zoomScale="97" workbookViewId="0">
      <pane ySplit="1" topLeftCell="A2" activePane="bottomLeft" state="frozen"/>
      <selection activeCell="F1" sqref="F1"/>
      <selection pane="bottomLeft" activeCell="F24" sqref="F24:G24"/>
    </sheetView>
  </sheetViews>
  <sheetFormatPr baseColWidth="10" defaultColWidth="10.54296875" defaultRowHeight="14.5" x14ac:dyDescent="0.35"/>
  <cols>
    <col min="1" max="4" width="11.54296875" hidden="1" customWidth="1"/>
    <col min="5" max="5" width="0" hidden="1" customWidth="1"/>
    <col min="6" max="6" width="103" style="16" customWidth="1"/>
    <col min="7" max="10" width="0" style="16" hidden="1" customWidth="1"/>
    <col min="11" max="15" width="5.54296875" style="16" customWidth="1"/>
    <col min="16" max="23" width="10.54296875" style="16"/>
  </cols>
  <sheetData>
    <row r="1" spans="1:15" ht="56.5" thickBot="1" x14ac:dyDescent="0.4">
      <c r="A1" s="4" t="s">
        <v>1</v>
      </c>
      <c r="B1" s="4" t="s">
        <v>2</v>
      </c>
      <c r="C1" s="5"/>
      <c r="D1" s="6" t="s">
        <v>0</v>
      </c>
      <c r="E1" s="17" t="s">
        <v>3</v>
      </c>
      <c r="F1" s="53" t="s">
        <v>1</v>
      </c>
      <c r="G1" s="54" t="s">
        <v>4</v>
      </c>
      <c r="H1" s="54" t="s">
        <v>2</v>
      </c>
      <c r="I1" s="54" t="s">
        <v>5</v>
      </c>
      <c r="J1" s="54" t="s">
        <v>6</v>
      </c>
      <c r="K1" s="79">
        <v>1</v>
      </c>
      <c r="L1" s="77">
        <v>0.75</v>
      </c>
      <c r="M1" s="39">
        <v>0.5</v>
      </c>
      <c r="N1" s="76">
        <v>0.25</v>
      </c>
      <c r="O1" s="86">
        <v>0</v>
      </c>
    </row>
    <row r="2" spans="1:15" ht="15" thickTop="1" x14ac:dyDescent="0.35">
      <c r="A2" s="7" t="e">
        <f>#REF!</f>
        <v>#REF!</v>
      </c>
      <c r="B2" s="7" t="e">
        <f>#REF!</f>
        <v>#REF!</v>
      </c>
      <c r="C2" s="10" t="s">
        <v>14</v>
      </c>
      <c r="D2" s="9" t="s">
        <v>44</v>
      </c>
      <c r="E2" s="13">
        <v>410</v>
      </c>
      <c r="F2" s="141" t="s">
        <v>154</v>
      </c>
      <c r="G2" s="1" t="s">
        <v>8</v>
      </c>
      <c r="H2" s="1" t="s">
        <v>8</v>
      </c>
      <c r="I2" s="1" t="s">
        <v>9</v>
      </c>
      <c r="J2" s="41" t="s">
        <v>10</v>
      </c>
      <c r="K2" s="75" t="s">
        <v>116</v>
      </c>
      <c r="L2" s="78"/>
      <c r="M2" s="78"/>
      <c r="N2" s="78"/>
      <c r="O2" s="87"/>
    </row>
    <row r="3" spans="1:15" x14ac:dyDescent="0.35">
      <c r="A3" s="7" t="e">
        <f>#REF!</f>
        <v>#REF!</v>
      </c>
      <c r="B3" s="7" t="e">
        <f>#REF!</f>
        <v>#REF!</v>
      </c>
      <c r="C3" s="8" t="s">
        <v>15</v>
      </c>
      <c r="D3" s="9" t="s">
        <v>44</v>
      </c>
      <c r="E3" s="13">
        <v>420</v>
      </c>
      <c r="F3" s="132" t="s">
        <v>142</v>
      </c>
      <c r="G3" s="1" t="s">
        <v>8</v>
      </c>
      <c r="H3" s="1" t="s">
        <v>8</v>
      </c>
      <c r="I3" s="1" t="s">
        <v>9</v>
      </c>
      <c r="J3" s="41" t="s">
        <v>7</v>
      </c>
      <c r="K3" s="44"/>
      <c r="L3" s="11" t="s">
        <v>116</v>
      </c>
      <c r="M3" s="11"/>
      <c r="N3" s="11"/>
      <c r="O3" s="84"/>
    </row>
    <row r="4" spans="1:15" x14ac:dyDescent="0.35">
      <c r="A4" s="7" t="e">
        <f>#REF!</f>
        <v>#REF!</v>
      </c>
      <c r="B4" s="7" t="e">
        <f>#REF!</f>
        <v>#REF!</v>
      </c>
      <c r="C4" s="8" t="s">
        <v>16</v>
      </c>
      <c r="D4" s="9" t="s">
        <v>44</v>
      </c>
      <c r="E4" s="13">
        <v>430</v>
      </c>
      <c r="F4" s="132" t="s">
        <v>143</v>
      </c>
      <c r="G4" s="1" t="s">
        <v>8</v>
      </c>
      <c r="H4" s="1" t="s">
        <v>8</v>
      </c>
      <c r="I4" s="1" t="s">
        <v>9</v>
      </c>
      <c r="J4" s="41" t="s">
        <v>7</v>
      </c>
      <c r="K4" s="44"/>
      <c r="L4" s="11" t="s">
        <v>116</v>
      </c>
      <c r="M4" s="11"/>
      <c r="N4" s="11"/>
      <c r="O4" s="84"/>
    </row>
    <row r="5" spans="1:15" x14ac:dyDescent="0.35">
      <c r="A5" s="7" t="e">
        <f>#REF!</f>
        <v>#REF!</v>
      </c>
      <c r="B5" s="7" t="e">
        <f>#REF!</f>
        <v>#REF!</v>
      </c>
      <c r="C5" s="8" t="s">
        <v>19</v>
      </c>
      <c r="D5" s="9" t="s">
        <v>44</v>
      </c>
      <c r="E5" s="13">
        <v>450</v>
      </c>
      <c r="F5" s="132" t="s">
        <v>144</v>
      </c>
      <c r="G5" s="1" t="s">
        <v>8</v>
      </c>
      <c r="H5" s="1" t="s">
        <v>8</v>
      </c>
      <c r="I5" s="1" t="s">
        <v>9</v>
      </c>
      <c r="J5" s="41" t="s">
        <v>10</v>
      </c>
      <c r="K5" s="44" t="s">
        <v>116</v>
      </c>
      <c r="L5" s="11"/>
      <c r="M5" s="11"/>
      <c r="N5" s="11"/>
      <c r="O5" s="84"/>
    </row>
    <row r="6" spans="1:15" x14ac:dyDescent="0.35">
      <c r="A6" s="7" t="e">
        <f>#REF!</f>
        <v>#REF!</v>
      </c>
      <c r="B6" s="7" t="e">
        <f>#REF!</f>
        <v>#REF!</v>
      </c>
      <c r="C6" s="8" t="s">
        <v>55</v>
      </c>
      <c r="D6" s="9" t="s">
        <v>44</v>
      </c>
      <c r="E6" s="13">
        <v>460</v>
      </c>
      <c r="F6" s="132" t="s">
        <v>155</v>
      </c>
      <c r="G6" s="1" t="s">
        <v>8</v>
      </c>
      <c r="H6" s="1" t="s">
        <v>8</v>
      </c>
      <c r="I6" s="1" t="s">
        <v>9</v>
      </c>
      <c r="J6" s="41" t="s">
        <v>10</v>
      </c>
      <c r="K6" s="44" t="s">
        <v>116</v>
      </c>
      <c r="L6" s="11"/>
      <c r="M6" s="11"/>
      <c r="N6" s="11"/>
      <c r="O6" s="84"/>
    </row>
    <row r="7" spans="1:15" x14ac:dyDescent="0.35">
      <c r="A7" s="7" t="e">
        <f>#REF!</f>
        <v>#REF!</v>
      </c>
      <c r="B7" s="7" t="e">
        <f>#REF!</f>
        <v>#REF!</v>
      </c>
      <c r="C7" s="8" t="s">
        <v>21</v>
      </c>
      <c r="D7" s="9" t="s">
        <v>44</v>
      </c>
      <c r="E7" s="13">
        <v>470</v>
      </c>
      <c r="F7" s="132" t="s">
        <v>145</v>
      </c>
      <c r="G7" s="1" t="s">
        <v>8</v>
      </c>
      <c r="H7" s="1" t="s">
        <v>8</v>
      </c>
      <c r="I7" s="1" t="s">
        <v>9</v>
      </c>
      <c r="J7" s="41" t="s">
        <v>7</v>
      </c>
      <c r="K7" s="44" t="s">
        <v>116</v>
      </c>
      <c r="L7" s="11"/>
      <c r="M7" s="11"/>
      <c r="N7" s="11"/>
      <c r="O7" s="84"/>
    </row>
    <row r="8" spans="1:15" x14ac:dyDescent="0.35">
      <c r="A8" s="7" t="e">
        <f>#REF!</f>
        <v>#REF!</v>
      </c>
      <c r="B8" s="7" t="e">
        <f>#REF!</f>
        <v>#REF!</v>
      </c>
      <c r="C8" s="8" t="s">
        <v>56</v>
      </c>
      <c r="D8" s="9" t="s">
        <v>44</v>
      </c>
      <c r="E8" s="13">
        <v>480</v>
      </c>
      <c r="F8" s="132" t="s">
        <v>146</v>
      </c>
      <c r="G8" s="1" t="s">
        <v>8</v>
      </c>
      <c r="H8" s="1" t="s">
        <v>8</v>
      </c>
      <c r="I8" s="1" t="s">
        <v>9</v>
      </c>
      <c r="J8" s="41" t="s">
        <v>7</v>
      </c>
      <c r="K8" s="44" t="s">
        <v>116</v>
      </c>
      <c r="L8" s="11"/>
      <c r="M8" s="11"/>
      <c r="N8" s="11"/>
      <c r="O8" s="84"/>
    </row>
    <row r="9" spans="1:15" x14ac:dyDescent="0.35">
      <c r="A9" s="7" t="e">
        <f>#REF!</f>
        <v>#REF!</v>
      </c>
      <c r="B9" s="7" t="e">
        <f>#REF!</f>
        <v>#REF!</v>
      </c>
      <c r="C9" s="8" t="s">
        <v>57</v>
      </c>
      <c r="D9" s="9" t="s">
        <v>44</v>
      </c>
      <c r="E9" s="13">
        <v>490</v>
      </c>
      <c r="F9" s="132" t="s">
        <v>147</v>
      </c>
      <c r="G9" s="1" t="s">
        <v>8</v>
      </c>
      <c r="H9" s="1" t="s">
        <v>8</v>
      </c>
      <c r="I9" s="1" t="s">
        <v>9</v>
      </c>
      <c r="J9" s="41" t="s">
        <v>10</v>
      </c>
      <c r="K9" s="44" t="s">
        <v>116</v>
      </c>
      <c r="L9" s="11"/>
      <c r="M9" s="11"/>
      <c r="N9" s="11"/>
      <c r="O9" s="84"/>
    </row>
    <row r="10" spans="1:15" x14ac:dyDescent="0.35">
      <c r="A10" s="7" t="e">
        <f>#REF!</f>
        <v>#REF!</v>
      </c>
      <c r="B10" s="7" t="e">
        <f>#REF!</f>
        <v>#REF!</v>
      </c>
      <c r="C10" s="8" t="s">
        <v>12</v>
      </c>
      <c r="D10" s="9" t="s">
        <v>44</v>
      </c>
      <c r="E10" s="13">
        <v>500</v>
      </c>
      <c r="F10" s="132" t="s">
        <v>156</v>
      </c>
      <c r="G10" s="1" t="s">
        <v>8</v>
      </c>
      <c r="H10" s="1" t="s">
        <v>8</v>
      </c>
      <c r="I10" s="1" t="s">
        <v>9</v>
      </c>
      <c r="J10" s="41" t="s">
        <v>7</v>
      </c>
      <c r="K10" s="44" t="s">
        <v>116</v>
      </c>
      <c r="L10" s="11"/>
      <c r="M10" s="11"/>
      <c r="N10" s="11"/>
      <c r="O10" s="84"/>
    </row>
    <row r="11" spans="1:15" ht="29" x14ac:dyDescent="0.35">
      <c r="A11" s="7" t="e">
        <f>#REF!</f>
        <v>#REF!</v>
      </c>
      <c r="B11" s="7" t="e">
        <f>#REF!</f>
        <v>#REF!</v>
      </c>
      <c r="C11" s="8" t="s">
        <v>58</v>
      </c>
      <c r="D11" s="9" t="s">
        <v>44</v>
      </c>
      <c r="E11" s="13">
        <v>510</v>
      </c>
      <c r="F11" s="132" t="s">
        <v>157</v>
      </c>
      <c r="G11" s="1" t="s">
        <v>8</v>
      </c>
      <c r="H11" s="1" t="s">
        <v>8</v>
      </c>
      <c r="I11" s="1" t="s">
        <v>9</v>
      </c>
      <c r="J11" s="41" t="s">
        <v>10</v>
      </c>
      <c r="K11" s="44"/>
      <c r="L11" s="11"/>
      <c r="M11" s="11" t="s">
        <v>116</v>
      </c>
      <c r="N11" s="11"/>
      <c r="O11" s="84"/>
    </row>
    <row r="12" spans="1:15" x14ac:dyDescent="0.35">
      <c r="A12" s="7" t="e">
        <f>#REF!</f>
        <v>#REF!</v>
      </c>
      <c r="B12" s="7" t="e">
        <f>#REF!</f>
        <v>#REF!</v>
      </c>
      <c r="C12" s="10" t="s">
        <v>14</v>
      </c>
      <c r="D12" s="9" t="s">
        <v>44</v>
      </c>
      <c r="E12" s="13">
        <v>520</v>
      </c>
      <c r="F12" s="132" t="s">
        <v>148</v>
      </c>
      <c r="G12" s="1" t="s">
        <v>8</v>
      </c>
      <c r="H12" s="1" t="s">
        <v>8</v>
      </c>
      <c r="I12" s="1" t="s">
        <v>9</v>
      </c>
      <c r="J12" s="41" t="s">
        <v>10</v>
      </c>
      <c r="K12" s="44"/>
      <c r="L12" s="11"/>
      <c r="M12" s="11" t="s">
        <v>116</v>
      </c>
      <c r="N12" s="11"/>
      <c r="O12" s="84"/>
    </row>
    <row r="13" spans="1:15" x14ac:dyDescent="0.35">
      <c r="A13" s="7" t="e">
        <f>#REF!</f>
        <v>#REF!</v>
      </c>
      <c r="B13" s="7" t="e">
        <f>#REF!</f>
        <v>#REF!</v>
      </c>
      <c r="C13" s="8" t="s">
        <v>21</v>
      </c>
      <c r="D13" s="9" t="s">
        <v>44</v>
      </c>
      <c r="E13" s="13">
        <v>800</v>
      </c>
      <c r="F13" s="136" t="s">
        <v>149</v>
      </c>
      <c r="G13" s="43" t="s">
        <v>8</v>
      </c>
      <c r="H13" s="1" t="s">
        <v>8</v>
      </c>
      <c r="I13" s="1" t="s">
        <v>9</v>
      </c>
      <c r="J13" s="1" t="s">
        <v>10</v>
      </c>
      <c r="K13" s="2"/>
      <c r="L13" s="11"/>
      <c r="M13" s="11" t="s">
        <v>116</v>
      </c>
      <c r="N13" s="11"/>
      <c r="O13" s="84"/>
    </row>
    <row r="14" spans="1:15" x14ac:dyDescent="0.35">
      <c r="A14" s="7" t="e">
        <f>#REF!</f>
        <v>#REF!</v>
      </c>
      <c r="B14" s="7" t="e">
        <f>#REF!</f>
        <v>#REF!</v>
      </c>
      <c r="C14" s="8" t="s">
        <v>61</v>
      </c>
      <c r="D14" s="9" t="s">
        <v>44</v>
      </c>
      <c r="E14" s="13">
        <v>810</v>
      </c>
      <c r="F14" s="136" t="s">
        <v>158</v>
      </c>
      <c r="G14" s="43" t="s">
        <v>8</v>
      </c>
      <c r="H14" s="1" t="s">
        <v>8</v>
      </c>
      <c r="I14" s="1" t="s">
        <v>9</v>
      </c>
      <c r="J14" s="1" t="s">
        <v>7</v>
      </c>
      <c r="K14" s="2"/>
      <c r="L14" s="11"/>
      <c r="M14" s="11" t="s">
        <v>116</v>
      </c>
      <c r="N14" s="11"/>
      <c r="O14" s="84"/>
    </row>
    <row r="15" spans="1:15" ht="15.75" customHeight="1" x14ac:dyDescent="0.35">
      <c r="A15" s="7"/>
      <c r="B15" s="7"/>
      <c r="C15" s="8"/>
      <c r="D15" s="9"/>
      <c r="E15" s="13"/>
      <c r="F15" s="136" t="s">
        <v>109</v>
      </c>
      <c r="G15" s="43"/>
      <c r="H15" s="1"/>
      <c r="I15" s="1"/>
      <c r="J15" s="1"/>
      <c r="K15" s="2"/>
      <c r="L15" s="11" t="s">
        <v>116</v>
      </c>
      <c r="M15" s="11"/>
      <c r="N15" s="11"/>
      <c r="O15" s="84"/>
    </row>
    <row r="16" spans="1:15" x14ac:dyDescent="0.35">
      <c r="A16" s="7" t="e">
        <f>#REF!</f>
        <v>#REF!</v>
      </c>
      <c r="B16" s="7" t="e">
        <f>#REF!</f>
        <v>#REF!</v>
      </c>
      <c r="C16" s="8" t="s">
        <v>63</v>
      </c>
      <c r="D16" s="9" t="s">
        <v>44</v>
      </c>
      <c r="E16" s="13">
        <v>840</v>
      </c>
      <c r="F16" s="136" t="s">
        <v>150</v>
      </c>
      <c r="G16" s="43" t="s">
        <v>8</v>
      </c>
      <c r="H16" s="1" t="s">
        <v>8</v>
      </c>
      <c r="I16" s="1" t="s">
        <v>9</v>
      </c>
      <c r="J16" s="1" t="s">
        <v>10</v>
      </c>
      <c r="K16" s="2"/>
      <c r="L16" s="11" t="s">
        <v>116</v>
      </c>
      <c r="M16" s="11"/>
      <c r="N16" s="11"/>
      <c r="O16" s="84"/>
    </row>
    <row r="17" spans="1:17" x14ac:dyDescent="0.35">
      <c r="A17" s="7" t="e">
        <f>#REF!</f>
        <v>#REF!</v>
      </c>
      <c r="B17" s="7" t="e">
        <f>#REF!</f>
        <v>#REF!</v>
      </c>
      <c r="C17" s="8" t="s">
        <v>12</v>
      </c>
      <c r="D17" s="9" t="s">
        <v>44</v>
      </c>
      <c r="E17" s="13">
        <v>1380</v>
      </c>
      <c r="F17" s="132" t="s">
        <v>151</v>
      </c>
      <c r="G17" s="1" t="s">
        <v>8</v>
      </c>
      <c r="H17" s="1" t="s">
        <v>8</v>
      </c>
      <c r="I17" s="1" t="s">
        <v>9</v>
      </c>
      <c r="J17" s="41" t="s">
        <v>34</v>
      </c>
      <c r="K17" s="44"/>
      <c r="L17" s="11" t="s">
        <v>116</v>
      </c>
      <c r="M17" s="11"/>
      <c r="N17" s="11"/>
      <c r="O17" s="84"/>
    </row>
    <row r="18" spans="1:17" ht="29" x14ac:dyDescent="0.35">
      <c r="A18" s="7" t="e">
        <f>#REF!</f>
        <v>#REF!</v>
      </c>
      <c r="B18" s="7" t="e">
        <f>#REF!</f>
        <v>#REF!</v>
      </c>
      <c r="C18" s="8" t="s">
        <v>81</v>
      </c>
      <c r="D18" s="9" t="s">
        <v>44</v>
      </c>
      <c r="E18" s="13">
        <v>1390</v>
      </c>
      <c r="F18" s="132" t="s">
        <v>152</v>
      </c>
      <c r="G18" s="1" t="s">
        <v>8</v>
      </c>
      <c r="H18" s="1" t="s">
        <v>8</v>
      </c>
      <c r="I18" s="1" t="s">
        <v>9</v>
      </c>
      <c r="J18" s="41" t="s">
        <v>34</v>
      </c>
      <c r="K18" s="44" t="s">
        <v>116</v>
      </c>
      <c r="L18" s="11" t="s">
        <v>116</v>
      </c>
      <c r="M18" s="11"/>
      <c r="N18" s="11"/>
      <c r="O18" s="84"/>
    </row>
    <row r="19" spans="1:17" ht="15" thickBot="1" x14ac:dyDescent="0.4">
      <c r="A19" s="7" t="e">
        <f>#REF!</f>
        <v>#REF!</v>
      </c>
      <c r="B19" s="7" t="e">
        <f>#REF!</f>
        <v>#REF!</v>
      </c>
      <c r="C19" s="10" t="s">
        <v>14</v>
      </c>
      <c r="D19" s="9" t="s">
        <v>44</v>
      </c>
      <c r="E19" s="13">
        <v>1400</v>
      </c>
      <c r="F19" s="137" t="s">
        <v>153</v>
      </c>
      <c r="G19" s="34" t="s">
        <v>8</v>
      </c>
      <c r="H19" s="34" t="s">
        <v>8</v>
      </c>
      <c r="I19" s="34" t="s">
        <v>9</v>
      </c>
      <c r="J19" s="45" t="s">
        <v>35</v>
      </c>
      <c r="K19" s="46"/>
      <c r="L19" s="35" t="s">
        <v>116</v>
      </c>
      <c r="M19" s="35"/>
      <c r="N19" s="35"/>
      <c r="O19" s="85"/>
    </row>
    <row r="20" spans="1:17" x14ac:dyDescent="0.35">
      <c r="A20" s="7" t="e">
        <f>#REF!</f>
        <v>#REF!</v>
      </c>
      <c r="B20" s="7" t="e">
        <f>#REF!</f>
        <v>#REF!</v>
      </c>
      <c r="C20" s="8" t="s">
        <v>15</v>
      </c>
      <c r="D20" s="9" t="s">
        <v>44</v>
      </c>
      <c r="E20" s="13">
        <v>1410</v>
      </c>
      <c r="F20" s="94"/>
      <c r="G20" s="96" t="s">
        <v>8</v>
      </c>
      <c r="H20" s="96" t="s">
        <v>8</v>
      </c>
      <c r="I20" s="96" t="s">
        <v>9</v>
      </c>
      <c r="J20" s="96" t="s">
        <v>35</v>
      </c>
      <c r="K20" s="20"/>
      <c r="L20" s="20"/>
      <c r="M20" s="20"/>
      <c r="N20" s="20"/>
      <c r="O20" s="20"/>
      <c r="P20" s="20"/>
      <c r="Q20" s="20">
        <f>COUNTBLANK(Q2:Q19)</f>
        <v>18</v>
      </c>
    </row>
    <row r="21" spans="1:17" x14ac:dyDescent="0.35">
      <c r="A21" s="7" t="e">
        <f>#REF!</f>
        <v>#REF!</v>
      </c>
      <c r="B21" s="7" t="e">
        <f>#REF!</f>
        <v>#REF!</v>
      </c>
      <c r="C21" s="8" t="s">
        <v>16</v>
      </c>
      <c r="D21" s="9" t="s">
        <v>44</v>
      </c>
      <c r="E21" s="13">
        <v>1420</v>
      </c>
      <c r="F21" s="153" t="s">
        <v>120</v>
      </c>
      <c r="G21" s="153"/>
      <c r="H21" s="96" t="s">
        <v>8</v>
      </c>
      <c r="I21" s="96" t="s">
        <v>9</v>
      </c>
      <c r="J21" s="96" t="s">
        <v>35</v>
      </c>
      <c r="K21" s="20">
        <f>COUNTA(K2:K19)*100</f>
        <v>800</v>
      </c>
      <c r="L21" s="20">
        <f>COUNTA(L2:L19)*75</f>
        <v>525</v>
      </c>
      <c r="M21" s="20">
        <f>COUNTA(M2:M19)*50</f>
        <v>200</v>
      </c>
      <c r="N21" s="20">
        <f>COUNTA(N2:N19)*25</f>
        <v>0</v>
      </c>
      <c r="O21" s="20">
        <f>COUNTA(O2:O19)*0</f>
        <v>0</v>
      </c>
      <c r="P21" s="20"/>
      <c r="Q21" s="20"/>
    </row>
    <row r="22" spans="1:17" x14ac:dyDescent="0.35">
      <c r="A22" s="7" t="e">
        <f>#REF!</f>
        <v>#REF!</v>
      </c>
      <c r="B22" s="7" t="e">
        <f>#REF!</f>
        <v>#REF!</v>
      </c>
      <c r="C22" s="8" t="s">
        <v>17</v>
      </c>
      <c r="D22" s="9" t="s">
        <v>44</v>
      </c>
      <c r="E22" s="13">
        <v>1430</v>
      </c>
      <c r="F22" s="153" t="s">
        <v>121</v>
      </c>
      <c r="G22" s="153"/>
      <c r="H22" s="96" t="s">
        <v>8</v>
      </c>
      <c r="I22" s="96" t="s">
        <v>9</v>
      </c>
      <c r="J22" s="96" t="s">
        <v>35</v>
      </c>
      <c r="K22" s="20">
        <f>K21/$Q$20</f>
        <v>44.444444444444443</v>
      </c>
      <c r="L22" s="20">
        <f t="shared" ref="L22:O22" si="0">L21/$Q$20</f>
        <v>29.166666666666668</v>
      </c>
      <c r="M22" s="20">
        <f t="shared" si="0"/>
        <v>11.111111111111111</v>
      </c>
      <c r="N22" s="20">
        <f t="shared" si="0"/>
        <v>0</v>
      </c>
      <c r="O22" s="20">
        <f t="shared" si="0"/>
        <v>0</v>
      </c>
      <c r="P22" s="20"/>
      <c r="Q22" s="20"/>
    </row>
    <row r="23" spans="1:17" ht="15" thickBot="1" x14ac:dyDescent="0.4">
      <c r="A23" s="7" t="e">
        <f>#REF!</f>
        <v>#REF!</v>
      </c>
      <c r="B23" s="7" t="e">
        <f>#REF!</f>
        <v>#REF!</v>
      </c>
      <c r="C23" s="8" t="s">
        <v>19</v>
      </c>
      <c r="D23" s="9" t="s">
        <v>44</v>
      </c>
      <c r="E23" s="13">
        <v>1440</v>
      </c>
      <c r="F23" s="94"/>
      <c r="G23" s="96" t="s">
        <v>8</v>
      </c>
      <c r="H23" s="96" t="s">
        <v>8</v>
      </c>
      <c r="I23" s="96" t="s">
        <v>9</v>
      </c>
      <c r="J23" s="96" t="s">
        <v>35</v>
      </c>
      <c r="K23" s="20"/>
      <c r="L23" s="20"/>
      <c r="M23" s="20"/>
      <c r="N23" s="20"/>
      <c r="O23" s="20"/>
      <c r="P23" s="20"/>
      <c r="Q23" s="20"/>
    </row>
    <row r="24" spans="1:17" ht="29" thickBot="1" x14ac:dyDescent="0.7">
      <c r="A24" s="7" t="e">
        <f>#REF!</f>
        <v>#REF!</v>
      </c>
      <c r="B24" s="7" t="e">
        <f>#REF!</f>
        <v>#REF!</v>
      </c>
      <c r="C24" s="8" t="s">
        <v>82</v>
      </c>
      <c r="D24" s="9" t="s">
        <v>44</v>
      </c>
      <c r="E24" s="13">
        <v>1450</v>
      </c>
      <c r="F24" s="167" t="s">
        <v>119</v>
      </c>
      <c r="G24" s="168"/>
      <c r="H24" s="25" t="s">
        <v>8</v>
      </c>
      <c r="I24" s="25" t="s">
        <v>9</v>
      </c>
      <c r="J24" s="25" t="s">
        <v>35</v>
      </c>
      <c r="K24" s="26">
        <f>SUM(K22:O22)</f>
        <v>84.722222222222229</v>
      </c>
      <c r="L24" s="15"/>
      <c r="M24" s="15"/>
      <c r="N24" s="15"/>
      <c r="O24" s="15"/>
    </row>
    <row r="25" spans="1:17" x14ac:dyDescent="0.35">
      <c r="A25" s="7" t="e">
        <f>#REF!</f>
        <v>#REF!</v>
      </c>
      <c r="B25" s="7" t="e">
        <f>#REF!</f>
        <v>#REF!</v>
      </c>
      <c r="C25" s="8" t="s">
        <v>21</v>
      </c>
      <c r="D25" s="9" t="s">
        <v>44</v>
      </c>
      <c r="E25" s="13">
        <v>1460</v>
      </c>
      <c r="F25" s="22"/>
      <c r="G25" s="14" t="s">
        <v>8</v>
      </c>
      <c r="H25" s="14" t="s">
        <v>8</v>
      </c>
      <c r="I25" s="14" t="s">
        <v>9</v>
      </c>
      <c r="J25" s="14" t="s">
        <v>35</v>
      </c>
      <c r="K25" s="15"/>
      <c r="L25" s="15"/>
      <c r="M25" s="15"/>
      <c r="N25" s="15"/>
      <c r="O25" s="15"/>
    </row>
    <row r="26" spans="1:17" x14ac:dyDescent="0.35">
      <c r="A26" s="7" t="e">
        <f>#REF!</f>
        <v>#REF!</v>
      </c>
      <c r="B26" s="7" t="e">
        <f>#REF!</f>
        <v>#REF!</v>
      </c>
      <c r="C26" s="8" t="s">
        <v>83</v>
      </c>
      <c r="D26" s="9" t="s">
        <v>44</v>
      </c>
      <c r="E26" s="13">
        <v>1470</v>
      </c>
      <c r="F26" s="22"/>
      <c r="G26" s="14" t="s">
        <v>8</v>
      </c>
      <c r="H26" s="14" t="s">
        <v>8</v>
      </c>
      <c r="I26" s="14" t="s">
        <v>9</v>
      </c>
      <c r="J26" s="14" t="s">
        <v>35</v>
      </c>
      <c r="K26" s="15"/>
      <c r="L26" s="15"/>
      <c r="M26" s="15"/>
      <c r="N26" s="15"/>
      <c r="O26" s="15"/>
    </row>
    <row r="27" spans="1:17" x14ac:dyDescent="0.35">
      <c r="A27" s="7" t="e">
        <f>#REF!</f>
        <v>#REF!</v>
      </c>
      <c r="B27" s="7" t="e">
        <f>#REF!</f>
        <v>#REF!</v>
      </c>
      <c r="C27" s="8" t="s">
        <v>84</v>
      </c>
      <c r="D27" s="9" t="s">
        <v>44</v>
      </c>
      <c r="E27" s="13">
        <v>1480</v>
      </c>
      <c r="F27" s="22"/>
      <c r="G27" s="14" t="s">
        <v>8</v>
      </c>
      <c r="H27" s="14" t="s">
        <v>8</v>
      </c>
      <c r="I27" s="14" t="s">
        <v>9</v>
      </c>
      <c r="J27" s="14" t="s">
        <v>36</v>
      </c>
      <c r="K27" s="15"/>
      <c r="L27" s="15"/>
      <c r="M27" s="15"/>
      <c r="N27" s="15"/>
      <c r="O27" s="15"/>
    </row>
    <row r="28" spans="1:17" x14ac:dyDescent="0.35">
      <c r="A28" s="7" t="e">
        <f>#REF!</f>
        <v>#REF!</v>
      </c>
      <c r="B28" s="7" t="e">
        <f>#REF!</f>
        <v>#REF!</v>
      </c>
      <c r="C28" s="8" t="s">
        <v>12</v>
      </c>
      <c r="D28" s="9" t="s">
        <v>44</v>
      </c>
      <c r="E28" s="13">
        <v>1490</v>
      </c>
      <c r="F28" s="22"/>
      <c r="G28" s="14" t="s">
        <v>8</v>
      </c>
      <c r="H28" s="14" t="s">
        <v>8</v>
      </c>
      <c r="I28" s="14" t="s">
        <v>9</v>
      </c>
      <c r="J28" s="14" t="s">
        <v>35</v>
      </c>
      <c r="K28" s="15"/>
      <c r="L28" s="15"/>
      <c r="M28" s="15"/>
      <c r="N28" s="15"/>
      <c r="O28" s="15"/>
    </row>
    <row r="29" spans="1:17" x14ac:dyDescent="0.35">
      <c r="A29" s="7" t="e">
        <f>#REF!</f>
        <v>#REF!</v>
      </c>
      <c r="B29" s="7" t="e">
        <f>#REF!</f>
        <v>#REF!</v>
      </c>
      <c r="C29" s="8" t="s">
        <v>85</v>
      </c>
      <c r="D29" s="9" t="s">
        <v>44</v>
      </c>
      <c r="E29" s="13">
        <v>1500</v>
      </c>
      <c r="F29" s="22"/>
      <c r="G29" s="14" t="s">
        <v>8</v>
      </c>
      <c r="H29" s="14" t="s">
        <v>8</v>
      </c>
      <c r="I29" s="14" t="s">
        <v>9</v>
      </c>
      <c r="J29" s="14" t="s">
        <v>35</v>
      </c>
      <c r="K29" s="15"/>
      <c r="L29" s="15"/>
      <c r="M29" s="15"/>
      <c r="N29" s="15"/>
      <c r="O29" s="15"/>
    </row>
    <row r="30" spans="1:17" x14ac:dyDescent="0.35">
      <c r="A30" s="7" t="e">
        <f>#REF!</f>
        <v>#REF!</v>
      </c>
      <c r="B30" s="7" t="e">
        <f>#REF!</f>
        <v>#REF!</v>
      </c>
      <c r="C30" s="10" t="s">
        <v>14</v>
      </c>
      <c r="D30" s="9" t="s">
        <v>44</v>
      </c>
      <c r="E30" s="13">
        <v>1510</v>
      </c>
      <c r="F30" s="22"/>
      <c r="G30" s="14" t="s">
        <v>8</v>
      </c>
      <c r="H30" s="14" t="s">
        <v>8</v>
      </c>
      <c r="I30" s="14" t="s">
        <v>9</v>
      </c>
      <c r="J30" s="14" t="s">
        <v>37</v>
      </c>
      <c r="K30" s="15"/>
      <c r="L30" s="15"/>
      <c r="M30" s="15"/>
      <c r="N30" s="15"/>
      <c r="O30" s="15"/>
    </row>
    <row r="31" spans="1:17" x14ac:dyDescent="0.35">
      <c r="A31" s="7" t="e">
        <f>#REF!</f>
        <v>#REF!</v>
      </c>
      <c r="B31" s="7" t="e">
        <f>#REF!</f>
        <v>#REF!</v>
      </c>
      <c r="C31" s="8" t="s">
        <v>15</v>
      </c>
      <c r="D31" s="9" t="s">
        <v>44</v>
      </c>
      <c r="E31" s="13">
        <v>1520</v>
      </c>
      <c r="F31" s="22"/>
      <c r="G31" s="14" t="s">
        <v>8</v>
      </c>
      <c r="H31" s="14" t="s">
        <v>8</v>
      </c>
      <c r="I31" s="14" t="s">
        <v>9</v>
      </c>
      <c r="J31" s="14" t="s">
        <v>33</v>
      </c>
      <c r="K31" s="15"/>
      <c r="L31" s="15"/>
      <c r="M31" s="15"/>
      <c r="N31" s="15"/>
      <c r="O31" s="15"/>
    </row>
    <row r="32" spans="1:17" x14ac:dyDescent="0.35">
      <c r="A32" s="7" t="e">
        <f>#REF!</f>
        <v>#REF!</v>
      </c>
      <c r="B32" s="7" t="e">
        <f>#REF!</f>
        <v>#REF!</v>
      </c>
      <c r="C32" s="8" t="s">
        <v>16</v>
      </c>
      <c r="D32" s="9" t="s">
        <v>44</v>
      </c>
      <c r="E32" s="13">
        <v>1530</v>
      </c>
      <c r="F32" s="22"/>
      <c r="G32" s="14" t="s">
        <v>8</v>
      </c>
      <c r="H32" s="14" t="s">
        <v>8</v>
      </c>
      <c r="I32" s="14" t="s">
        <v>9</v>
      </c>
      <c r="J32" s="14" t="s">
        <v>35</v>
      </c>
      <c r="K32" s="15"/>
      <c r="L32" s="15"/>
      <c r="M32" s="15"/>
      <c r="N32" s="15"/>
      <c r="O32" s="15"/>
    </row>
    <row r="33" spans="1:15" x14ac:dyDescent="0.35">
      <c r="A33" s="7" t="e">
        <f>#REF!</f>
        <v>#REF!</v>
      </c>
      <c r="B33" s="7" t="e">
        <f>#REF!</f>
        <v>#REF!</v>
      </c>
      <c r="C33" s="8" t="s">
        <v>17</v>
      </c>
      <c r="D33" s="9" t="s">
        <v>44</v>
      </c>
      <c r="E33" s="13">
        <v>1540</v>
      </c>
      <c r="F33" s="22"/>
      <c r="G33" s="14" t="s">
        <v>8</v>
      </c>
      <c r="H33" s="14" t="s">
        <v>8</v>
      </c>
      <c r="I33" s="14" t="s">
        <v>9</v>
      </c>
      <c r="J33" s="14" t="s">
        <v>35</v>
      </c>
      <c r="K33" s="15"/>
      <c r="L33" s="15"/>
      <c r="M33" s="15"/>
      <c r="N33" s="15"/>
      <c r="O33" s="15"/>
    </row>
    <row r="34" spans="1:15" x14ac:dyDescent="0.35">
      <c r="A34" s="7" t="e">
        <f>#REF!</f>
        <v>#REF!</v>
      </c>
      <c r="B34" s="7" t="e">
        <f>#REF!</f>
        <v>#REF!</v>
      </c>
      <c r="C34" s="8" t="s">
        <v>19</v>
      </c>
      <c r="D34" s="9" t="s">
        <v>44</v>
      </c>
      <c r="E34" s="13">
        <v>1550</v>
      </c>
      <c r="F34" s="22"/>
      <c r="G34" s="14" t="s">
        <v>8</v>
      </c>
      <c r="H34" s="14" t="s">
        <v>8</v>
      </c>
      <c r="I34" s="14" t="s">
        <v>9</v>
      </c>
      <c r="J34" s="14" t="s">
        <v>35</v>
      </c>
      <c r="K34" s="15"/>
      <c r="L34" s="15"/>
      <c r="M34" s="15"/>
      <c r="N34" s="15"/>
      <c r="O34" s="15"/>
    </row>
    <row r="35" spans="1:15" x14ac:dyDescent="0.35">
      <c r="A35" s="7" t="e">
        <f>#REF!</f>
        <v>#REF!</v>
      </c>
      <c r="B35" s="7" t="e">
        <f>#REF!</f>
        <v>#REF!</v>
      </c>
      <c r="C35" s="8" t="s">
        <v>86</v>
      </c>
      <c r="D35" s="9" t="s">
        <v>44</v>
      </c>
      <c r="E35" s="13">
        <v>1560</v>
      </c>
      <c r="F35" s="22"/>
      <c r="G35" s="14" t="s">
        <v>8</v>
      </c>
      <c r="H35" s="14" t="s">
        <v>8</v>
      </c>
      <c r="I35" s="14" t="s">
        <v>9</v>
      </c>
      <c r="J35" s="14" t="s">
        <v>36</v>
      </c>
      <c r="K35" s="15"/>
      <c r="L35" s="15"/>
      <c r="M35" s="15"/>
      <c r="N35" s="15"/>
      <c r="O35" s="15"/>
    </row>
    <row r="36" spans="1:15" x14ac:dyDescent="0.35">
      <c r="A36" s="7" t="e">
        <f>#REF!</f>
        <v>#REF!</v>
      </c>
      <c r="B36" s="7" t="e">
        <f>#REF!</f>
        <v>#REF!</v>
      </c>
      <c r="C36" s="8" t="s">
        <v>21</v>
      </c>
      <c r="D36" s="9" t="s">
        <v>44</v>
      </c>
      <c r="E36" s="13">
        <v>1570</v>
      </c>
      <c r="F36" s="22"/>
      <c r="G36" s="14" t="s">
        <v>8</v>
      </c>
      <c r="H36" s="14" t="s">
        <v>8</v>
      </c>
      <c r="I36" s="14" t="s">
        <v>9</v>
      </c>
      <c r="J36" s="14" t="s">
        <v>39</v>
      </c>
      <c r="K36" s="15"/>
      <c r="L36" s="15"/>
      <c r="M36" s="15"/>
      <c r="N36" s="15"/>
      <c r="O36" s="15"/>
    </row>
    <row r="37" spans="1:15" x14ac:dyDescent="0.35">
      <c r="A37" s="7" t="e">
        <f>#REF!</f>
        <v>#REF!</v>
      </c>
      <c r="B37" s="7" t="e">
        <f>#REF!</f>
        <v>#REF!</v>
      </c>
      <c r="C37" s="8" t="s">
        <v>87</v>
      </c>
      <c r="D37" s="9" t="s">
        <v>44</v>
      </c>
      <c r="E37" s="13">
        <v>1580</v>
      </c>
      <c r="F37" s="22"/>
      <c r="G37" s="14" t="s">
        <v>8</v>
      </c>
      <c r="H37" s="14" t="s">
        <v>8</v>
      </c>
      <c r="I37" s="14" t="s">
        <v>9</v>
      </c>
      <c r="J37" s="14" t="s">
        <v>39</v>
      </c>
      <c r="K37" s="15"/>
      <c r="L37" s="15"/>
      <c r="M37" s="15"/>
      <c r="N37" s="15"/>
      <c r="O37" s="15"/>
    </row>
    <row r="38" spans="1:15" x14ac:dyDescent="0.35">
      <c r="A38" s="7" t="e">
        <f>#REF!</f>
        <v>#REF!</v>
      </c>
      <c r="B38" s="7" t="e">
        <f>#REF!</f>
        <v>#REF!</v>
      </c>
      <c r="C38" s="8" t="s">
        <v>88</v>
      </c>
      <c r="D38" s="9" t="s">
        <v>44</v>
      </c>
      <c r="E38" s="13">
        <v>1590</v>
      </c>
      <c r="F38" s="22"/>
      <c r="G38" s="14" t="s">
        <v>8</v>
      </c>
      <c r="H38" s="14" t="s">
        <v>8</v>
      </c>
      <c r="I38" s="14" t="s">
        <v>9</v>
      </c>
      <c r="J38" s="14" t="s">
        <v>39</v>
      </c>
      <c r="K38" s="15"/>
      <c r="L38" s="15"/>
      <c r="M38" s="15"/>
      <c r="N38" s="15"/>
      <c r="O38" s="15"/>
    </row>
    <row r="39" spans="1:15" x14ac:dyDescent="0.35">
      <c r="A39" s="7" t="e">
        <f>#REF!</f>
        <v>#REF!</v>
      </c>
      <c r="B39" s="7" t="e">
        <f>#REF!</f>
        <v>#REF!</v>
      </c>
      <c r="C39" s="8" t="s">
        <v>12</v>
      </c>
      <c r="D39" s="9" t="s">
        <v>44</v>
      </c>
      <c r="E39" s="13">
        <v>1600</v>
      </c>
      <c r="F39" s="22"/>
      <c r="G39" s="14" t="s">
        <v>8</v>
      </c>
      <c r="H39" s="14" t="s">
        <v>8</v>
      </c>
      <c r="I39" s="14" t="s">
        <v>9</v>
      </c>
      <c r="J39" s="14" t="s">
        <v>40</v>
      </c>
      <c r="K39" s="15"/>
      <c r="L39" s="15"/>
      <c r="M39" s="15"/>
      <c r="N39" s="15"/>
      <c r="O39" s="15"/>
    </row>
    <row r="40" spans="1:15" x14ac:dyDescent="0.35">
      <c r="A40" s="7" t="e">
        <f>#REF!</f>
        <v>#REF!</v>
      </c>
      <c r="B40" s="7" t="e">
        <f>#REF!</f>
        <v>#REF!</v>
      </c>
      <c r="C40" s="10" t="s">
        <v>14</v>
      </c>
      <c r="D40" s="9" t="s">
        <v>44</v>
      </c>
      <c r="E40" s="13">
        <v>1620</v>
      </c>
      <c r="F40" s="22"/>
      <c r="G40" s="14" t="s">
        <v>8</v>
      </c>
      <c r="H40" s="14" t="s">
        <v>8</v>
      </c>
      <c r="I40" s="14" t="s">
        <v>9</v>
      </c>
      <c r="J40" s="14" t="s">
        <v>41</v>
      </c>
      <c r="K40" s="15"/>
      <c r="L40" s="15"/>
      <c r="M40" s="15"/>
      <c r="N40" s="15"/>
      <c r="O40" s="15"/>
    </row>
    <row r="41" spans="1:15" x14ac:dyDescent="0.35">
      <c r="A41" s="7" t="e">
        <f>#REF!</f>
        <v>#REF!</v>
      </c>
      <c r="B41" s="7" t="e">
        <f>#REF!</f>
        <v>#REF!</v>
      </c>
      <c r="C41" s="8" t="s">
        <v>15</v>
      </c>
      <c r="D41" s="9" t="s">
        <v>44</v>
      </c>
      <c r="E41" s="13">
        <v>1630</v>
      </c>
      <c r="F41" s="22"/>
      <c r="G41" s="14" t="s">
        <v>8</v>
      </c>
      <c r="H41" s="14" t="s">
        <v>8</v>
      </c>
      <c r="I41" s="14" t="s">
        <v>9</v>
      </c>
      <c r="J41" s="14" t="s">
        <v>41</v>
      </c>
      <c r="K41" s="15"/>
      <c r="L41" s="15"/>
      <c r="M41" s="15"/>
      <c r="N41" s="15"/>
      <c r="O41" s="15"/>
    </row>
    <row r="42" spans="1:15" x14ac:dyDescent="0.35">
      <c r="A42" s="7" t="e">
        <f>#REF!</f>
        <v>#REF!</v>
      </c>
      <c r="B42" s="7" t="e">
        <f>#REF!</f>
        <v>#REF!</v>
      </c>
      <c r="C42" s="8" t="s">
        <v>16</v>
      </c>
      <c r="D42" s="9" t="s">
        <v>44</v>
      </c>
      <c r="E42" s="13">
        <v>1640</v>
      </c>
      <c r="F42" s="22"/>
      <c r="G42" s="14" t="s">
        <v>8</v>
      </c>
      <c r="H42" s="14" t="s">
        <v>8</v>
      </c>
      <c r="I42" s="14" t="s">
        <v>9</v>
      </c>
      <c r="J42" s="14" t="s">
        <v>41</v>
      </c>
      <c r="K42" s="15"/>
      <c r="L42" s="15"/>
      <c r="M42" s="15"/>
      <c r="N42" s="15"/>
      <c r="O42" s="15"/>
    </row>
    <row r="43" spans="1:15" x14ac:dyDescent="0.35">
      <c r="A43" s="7" t="e">
        <f>#REF!</f>
        <v>#REF!</v>
      </c>
      <c r="B43" s="7" t="e">
        <f>#REF!</f>
        <v>#REF!</v>
      </c>
      <c r="C43" s="8" t="s">
        <v>89</v>
      </c>
      <c r="D43" s="9" t="s">
        <v>44</v>
      </c>
      <c r="E43" s="13">
        <v>1670</v>
      </c>
      <c r="F43" s="22"/>
      <c r="G43" s="14" t="s">
        <v>8</v>
      </c>
      <c r="H43" s="14" t="s">
        <v>8</v>
      </c>
      <c r="I43" s="14" t="s">
        <v>9</v>
      </c>
      <c r="J43" s="14" t="s">
        <v>38</v>
      </c>
      <c r="K43" s="15"/>
      <c r="L43" s="15"/>
      <c r="M43" s="15"/>
      <c r="N43" s="15"/>
      <c r="O43" s="15"/>
    </row>
    <row r="44" spans="1:15" x14ac:dyDescent="0.35">
      <c r="A44" s="7" t="e">
        <f>#REF!</f>
        <v>#REF!</v>
      </c>
      <c r="B44" s="7" t="e">
        <f>#REF!</f>
        <v>#REF!</v>
      </c>
      <c r="C44" s="8" t="s">
        <v>21</v>
      </c>
      <c r="D44" s="9" t="s">
        <v>44</v>
      </c>
      <c r="E44" s="13">
        <v>1680</v>
      </c>
      <c r="F44" s="22"/>
      <c r="G44" s="14" t="s">
        <v>8</v>
      </c>
      <c r="H44" s="14" t="s">
        <v>8</v>
      </c>
      <c r="I44" s="14" t="s">
        <v>9</v>
      </c>
      <c r="J44" s="14" t="s">
        <v>38</v>
      </c>
      <c r="K44" s="15"/>
      <c r="L44" s="15"/>
      <c r="M44" s="15"/>
      <c r="N44" s="15"/>
      <c r="O44" s="15"/>
    </row>
    <row r="45" spans="1:15" x14ac:dyDescent="0.35">
      <c r="A45" s="7" t="e">
        <f>#REF!</f>
        <v>#REF!</v>
      </c>
      <c r="B45" s="7" t="e">
        <f>#REF!</f>
        <v>#REF!</v>
      </c>
      <c r="C45" s="8" t="s">
        <v>90</v>
      </c>
      <c r="D45" s="9" t="s">
        <v>44</v>
      </c>
      <c r="E45" s="13">
        <v>1690</v>
      </c>
      <c r="F45" s="22"/>
      <c r="G45" s="14" t="s">
        <v>8</v>
      </c>
      <c r="H45" s="14" t="s">
        <v>8</v>
      </c>
      <c r="I45" s="14" t="s">
        <v>9</v>
      </c>
      <c r="J45" s="14" t="s">
        <v>42</v>
      </c>
      <c r="K45" s="15"/>
      <c r="L45" s="15"/>
      <c r="M45" s="15"/>
      <c r="N45" s="15"/>
      <c r="O45" s="15"/>
    </row>
    <row r="46" spans="1:15" x14ac:dyDescent="0.35">
      <c r="A46" s="7" t="e">
        <f>#REF!</f>
        <v>#REF!</v>
      </c>
      <c r="B46" s="7" t="e">
        <f>#REF!</f>
        <v>#REF!</v>
      </c>
      <c r="C46" s="8" t="s">
        <v>91</v>
      </c>
      <c r="D46" s="9" t="s">
        <v>44</v>
      </c>
      <c r="E46" s="13">
        <v>1700</v>
      </c>
      <c r="F46" s="22"/>
      <c r="G46" s="14" t="s">
        <v>8</v>
      </c>
      <c r="H46" s="14" t="s">
        <v>8</v>
      </c>
      <c r="I46" s="14" t="s">
        <v>9</v>
      </c>
      <c r="J46" s="14" t="s">
        <v>42</v>
      </c>
      <c r="K46" s="15"/>
      <c r="L46" s="15"/>
      <c r="M46" s="15"/>
      <c r="N46" s="15"/>
      <c r="O46" s="15"/>
    </row>
    <row r="47" spans="1:15" x14ac:dyDescent="0.35">
      <c r="A47" s="7" t="e">
        <f>#REF!</f>
        <v>#REF!</v>
      </c>
      <c r="B47" s="7" t="e">
        <f>#REF!</f>
        <v>#REF!</v>
      </c>
      <c r="C47" s="8" t="s">
        <v>12</v>
      </c>
      <c r="D47" s="9" t="s">
        <v>44</v>
      </c>
      <c r="E47" s="13">
        <v>1710</v>
      </c>
      <c r="F47" s="22"/>
      <c r="G47" s="14" t="s">
        <v>8</v>
      </c>
      <c r="H47" s="14" t="s">
        <v>8</v>
      </c>
      <c r="I47" s="14" t="s">
        <v>9</v>
      </c>
      <c r="J47" s="14" t="s">
        <v>42</v>
      </c>
      <c r="K47" s="15"/>
      <c r="L47" s="15"/>
      <c r="M47" s="15"/>
      <c r="N47" s="15"/>
      <c r="O47" s="15"/>
    </row>
    <row r="48" spans="1:15" x14ac:dyDescent="0.35">
      <c r="A48" s="7" t="e">
        <f>#REF!</f>
        <v>#REF!</v>
      </c>
      <c r="B48" s="7" t="e">
        <f>#REF!</f>
        <v>#REF!</v>
      </c>
      <c r="C48" s="8" t="s">
        <v>92</v>
      </c>
      <c r="D48" s="9" t="s">
        <v>44</v>
      </c>
      <c r="E48" s="13">
        <v>1720</v>
      </c>
      <c r="F48" s="22"/>
      <c r="G48" s="14" t="s">
        <v>8</v>
      </c>
      <c r="H48" s="14" t="s">
        <v>8</v>
      </c>
      <c r="I48" s="14" t="s">
        <v>9</v>
      </c>
      <c r="J48" s="14" t="s">
        <v>42</v>
      </c>
      <c r="K48" s="15"/>
      <c r="L48" s="15"/>
      <c r="M48" s="15"/>
      <c r="N48" s="15"/>
      <c r="O48" s="15"/>
    </row>
    <row r="49" spans="1:15" x14ac:dyDescent="0.35">
      <c r="A49" s="7" t="e">
        <f>#REF!</f>
        <v>#REF!</v>
      </c>
      <c r="B49" s="7" t="e">
        <f>#REF!</f>
        <v>#REF!</v>
      </c>
      <c r="C49" s="10" t="s">
        <v>14</v>
      </c>
      <c r="D49" s="9" t="s">
        <v>44</v>
      </c>
      <c r="E49" s="13">
        <v>1730</v>
      </c>
      <c r="F49" s="22"/>
      <c r="G49" s="14" t="s">
        <v>8</v>
      </c>
      <c r="H49" s="14" t="s">
        <v>8</v>
      </c>
      <c r="I49" s="14" t="s">
        <v>9</v>
      </c>
      <c r="J49" s="14" t="s">
        <v>42</v>
      </c>
      <c r="K49" s="15"/>
      <c r="L49" s="15"/>
      <c r="M49" s="15"/>
      <c r="N49" s="15"/>
      <c r="O49" s="15"/>
    </row>
    <row r="50" spans="1:15" x14ac:dyDescent="0.35">
      <c r="A50" s="7" t="e">
        <f>#REF!</f>
        <v>#REF!</v>
      </c>
      <c r="B50" s="7" t="e">
        <f>#REF!</f>
        <v>#REF!</v>
      </c>
      <c r="C50" s="8" t="s">
        <v>93</v>
      </c>
      <c r="D50" s="9" t="s">
        <v>44</v>
      </c>
      <c r="E50" s="13">
        <v>1780</v>
      </c>
      <c r="F50" s="22"/>
      <c r="G50" s="14" t="s">
        <v>8</v>
      </c>
      <c r="H50" s="14" t="s">
        <v>8</v>
      </c>
      <c r="I50" s="14" t="s">
        <v>9</v>
      </c>
      <c r="J50" s="14" t="s">
        <v>38</v>
      </c>
      <c r="K50" s="15"/>
      <c r="L50" s="15"/>
      <c r="M50" s="15"/>
      <c r="N50" s="15"/>
      <c r="O50" s="15"/>
    </row>
    <row r="51" spans="1:15" x14ac:dyDescent="0.35">
      <c r="A51" s="7" t="e">
        <f>#REF!</f>
        <v>#REF!</v>
      </c>
      <c r="B51" s="7" t="e">
        <f>#REF!</f>
        <v>#REF!</v>
      </c>
      <c r="C51" s="8" t="s">
        <v>21</v>
      </c>
      <c r="D51" s="9" t="s">
        <v>44</v>
      </c>
      <c r="E51" s="13">
        <v>1790</v>
      </c>
      <c r="F51" s="22"/>
      <c r="G51" s="14" t="s">
        <v>8</v>
      </c>
      <c r="H51" s="14" t="s">
        <v>8</v>
      </c>
      <c r="I51" s="14" t="s">
        <v>9</v>
      </c>
      <c r="J51" s="14" t="s">
        <v>38</v>
      </c>
      <c r="K51" s="15"/>
      <c r="L51" s="15"/>
      <c r="M51" s="15"/>
      <c r="N51" s="15"/>
      <c r="O51" s="15"/>
    </row>
    <row r="52" spans="1:15" x14ac:dyDescent="0.35">
      <c r="A52" s="7" t="e">
        <f>#REF!</f>
        <v>#REF!</v>
      </c>
      <c r="B52" s="7" t="e">
        <f>#REF!</f>
        <v>#REF!</v>
      </c>
      <c r="C52" s="8" t="s">
        <v>94</v>
      </c>
      <c r="D52" s="9" t="s">
        <v>44</v>
      </c>
      <c r="E52" s="13">
        <v>1800</v>
      </c>
      <c r="F52" s="22"/>
      <c r="G52" s="14" t="s">
        <v>8</v>
      </c>
      <c r="H52" s="14" t="s">
        <v>8</v>
      </c>
      <c r="I52" s="14" t="s">
        <v>9</v>
      </c>
      <c r="J52" s="14" t="s">
        <v>40</v>
      </c>
      <c r="K52" s="15"/>
      <c r="L52" s="15"/>
      <c r="M52" s="15"/>
      <c r="N52" s="15"/>
      <c r="O52" s="15"/>
    </row>
    <row r="53" spans="1:15" x14ac:dyDescent="0.35">
      <c r="A53" s="7" t="e">
        <f>#REF!</f>
        <v>#REF!</v>
      </c>
      <c r="B53" s="7" t="e">
        <f>#REF!</f>
        <v>#REF!</v>
      </c>
      <c r="C53" s="8" t="s">
        <v>95</v>
      </c>
      <c r="D53" s="9" t="s">
        <v>44</v>
      </c>
      <c r="E53" s="13">
        <v>1810</v>
      </c>
      <c r="F53" s="22"/>
      <c r="G53" s="14" t="s">
        <v>8</v>
      </c>
      <c r="H53" s="14" t="s">
        <v>8</v>
      </c>
      <c r="I53" s="14" t="s">
        <v>9</v>
      </c>
      <c r="J53" s="14" t="s">
        <v>40</v>
      </c>
      <c r="K53" s="15"/>
      <c r="L53" s="15"/>
      <c r="M53" s="15"/>
      <c r="N53" s="15"/>
      <c r="O53" s="15"/>
    </row>
    <row r="54" spans="1:15" x14ac:dyDescent="0.35">
      <c r="A54" s="7" t="e">
        <f>#REF!</f>
        <v>#REF!</v>
      </c>
      <c r="B54" s="7" t="e">
        <f>#REF!</f>
        <v>#REF!</v>
      </c>
      <c r="C54" s="8" t="s">
        <v>12</v>
      </c>
      <c r="D54" s="9" t="s">
        <v>44</v>
      </c>
      <c r="E54" s="13">
        <v>1820</v>
      </c>
      <c r="F54" s="22"/>
      <c r="G54" s="14" t="s">
        <v>8</v>
      </c>
      <c r="H54" s="14" t="s">
        <v>8</v>
      </c>
      <c r="I54" s="14" t="s">
        <v>9</v>
      </c>
      <c r="J54" s="14" t="s">
        <v>40</v>
      </c>
      <c r="K54" s="15"/>
      <c r="L54" s="15"/>
      <c r="M54" s="15"/>
      <c r="N54" s="15"/>
      <c r="O54" s="15"/>
    </row>
    <row r="55" spans="1:15" x14ac:dyDescent="0.35">
      <c r="A55" s="7" t="e">
        <f>#REF!</f>
        <v>#REF!</v>
      </c>
      <c r="B55" s="7" t="e">
        <f>#REF!</f>
        <v>#REF!</v>
      </c>
      <c r="C55" s="8" t="s">
        <v>96</v>
      </c>
      <c r="D55" s="9" t="s">
        <v>44</v>
      </c>
      <c r="E55" s="13">
        <v>1830</v>
      </c>
      <c r="F55" s="22"/>
      <c r="G55" s="14" t="s">
        <v>8</v>
      </c>
      <c r="H55" s="14" t="s">
        <v>8</v>
      </c>
      <c r="I55" s="14" t="s">
        <v>9</v>
      </c>
      <c r="J55" s="14" t="s">
        <v>40</v>
      </c>
      <c r="K55" s="15"/>
      <c r="L55" s="15"/>
      <c r="M55" s="15"/>
      <c r="N55" s="15"/>
      <c r="O55" s="15"/>
    </row>
    <row r="56" spans="1:15" x14ac:dyDescent="0.35">
      <c r="A56" s="7" t="e">
        <f>#REF!</f>
        <v>#REF!</v>
      </c>
      <c r="B56" s="7" t="e">
        <f>#REF!</f>
        <v>#REF!</v>
      </c>
      <c r="C56" s="10" t="s">
        <v>14</v>
      </c>
      <c r="D56" s="9" t="s">
        <v>44</v>
      </c>
      <c r="E56" s="13">
        <v>1840</v>
      </c>
      <c r="F56" s="22"/>
      <c r="G56" s="14" t="s">
        <v>8</v>
      </c>
      <c r="H56" s="14" t="s">
        <v>8</v>
      </c>
      <c r="I56" s="14" t="s">
        <v>9</v>
      </c>
      <c r="J56" s="14" t="s">
        <v>40</v>
      </c>
      <c r="K56" s="15"/>
      <c r="L56" s="15"/>
      <c r="M56" s="15"/>
      <c r="N56" s="15"/>
      <c r="O56" s="15"/>
    </row>
    <row r="57" spans="1:15" x14ac:dyDescent="0.35">
      <c r="A57" s="7" t="e">
        <f>#REF!</f>
        <v>#REF!</v>
      </c>
      <c r="B57" s="7" t="e">
        <f>#REF!</f>
        <v>#REF!</v>
      </c>
      <c r="C57" s="8" t="s">
        <v>15</v>
      </c>
      <c r="D57" s="9" t="s">
        <v>44</v>
      </c>
      <c r="E57" s="13">
        <v>1850</v>
      </c>
      <c r="F57" s="22"/>
      <c r="G57" s="14" t="s">
        <v>8</v>
      </c>
      <c r="H57" s="14" t="s">
        <v>8</v>
      </c>
      <c r="I57" s="14" t="s">
        <v>9</v>
      </c>
      <c r="J57" s="14" t="s">
        <v>40</v>
      </c>
      <c r="K57" s="15"/>
      <c r="L57" s="15"/>
      <c r="M57" s="15"/>
      <c r="N57" s="15"/>
      <c r="O57" s="15"/>
    </row>
    <row r="58" spans="1:15" x14ac:dyDescent="0.35">
      <c r="A58" s="7" t="e">
        <f>#REF!</f>
        <v>#REF!</v>
      </c>
      <c r="B58" s="7" t="e">
        <f>#REF!</f>
        <v>#REF!</v>
      </c>
      <c r="C58" s="8" t="s">
        <v>16</v>
      </c>
      <c r="D58" s="9" t="s">
        <v>44</v>
      </c>
      <c r="E58" s="13">
        <v>1860</v>
      </c>
      <c r="F58" s="22"/>
      <c r="G58" s="14" t="s">
        <v>8</v>
      </c>
      <c r="H58" s="14" t="s">
        <v>8</v>
      </c>
      <c r="I58" s="14" t="s">
        <v>9</v>
      </c>
      <c r="J58" s="14" t="s">
        <v>40</v>
      </c>
      <c r="K58" s="15"/>
      <c r="L58" s="15"/>
      <c r="M58" s="15"/>
      <c r="N58" s="15"/>
      <c r="O58" s="15"/>
    </row>
    <row r="59" spans="1:15" x14ac:dyDescent="0.35">
      <c r="A59" s="7" t="e">
        <f>#REF!</f>
        <v>#REF!</v>
      </c>
      <c r="B59" s="7" t="e">
        <f>#REF!</f>
        <v>#REF!</v>
      </c>
      <c r="C59" s="8" t="s">
        <v>17</v>
      </c>
      <c r="D59" s="9" t="s">
        <v>44</v>
      </c>
      <c r="E59" s="13">
        <v>1870</v>
      </c>
      <c r="F59" s="22"/>
      <c r="G59" s="14" t="s">
        <v>8</v>
      </c>
      <c r="H59" s="14" t="s">
        <v>8</v>
      </c>
      <c r="I59" s="14" t="s">
        <v>9</v>
      </c>
      <c r="J59" s="14" t="s">
        <v>38</v>
      </c>
      <c r="K59" s="15"/>
      <c r="L59" s="15"/>
      <c r="M59" s="15"/>
      <c r="N59" s="15"/>
      <c r="O59" s="15"/>
    </row>
    <row r="60" spans="1:15" x14ac:dyDescent="0.35">
      <c r="A60" s="7" t="e">
        <f>#REF!</f>
        <v>#REF!</v>
      </c>
      <c r="B60" s="7" t="e">
        <f>#REF!</f>
        <v>#REF!</v>
      </c>
      <c r="C60" s="8" t="s">
        <v>97</v>
      </c>
      <c r="D60" s="9" t="s">
        <v>44</v>
      </c>
      <c r="E60" s="13">
        <v>1890</v>
      </c>
      <c r="F60" s="22"/>
      <c r="G60" s="14" t="s">
        <v>8</v>
      </c>
      <c r="H60" s="14" t="s">
        <v>8</v>
      </c>
      <c r="I60" s="14" t="s">
        <v>9</v>
      </c>
      <c r="J60" s="14" t="s">
        <v>43</v>
      </c>
      <c r="K60" s="15"/>
      <c r="L60" s="15"/>
      <c r="M60" s="15"/>
      <c r="N60" s="15"/>
      <c r="O60" s="15"/>
    </row>
    <row r="61" spans="1:15" x14ac:dyDescent="0.35">
      <c r="A61" s="7" t="e">
        <f>#REF!</f>
        <v>#REF!</v>
      </c>
      <c r="B61" s="7" t="e">
        <f>#REF!</f>
        <v>#REF!</v>
      </c>
      <c r="C61" s="8" t="s">
        <v>98</v>
      </c>
      <c r="D61" s="9" t="s">
        <v>44</v>
      </c>
      <c r="E61" s="13">
        <v>1920</v>
      </c>
      <c r="F61" s="22"/>
      <c r="G61" s="14" t="s">
        <v>8</v>
      </c>
      <c r="H61" s="14" t="s">
        <v>8</v>
      </c>
      <c r="I61" s="14" t="s">
        <v>9</v>
      </c>
      <c r="J61" s="14" t="s">
        <v>40</v>
      </c>
      <c r="K61" s="15"/>
      <c r="L61" s="15"/>
      <c r="M61" s="15"/>
      <c r="N61" s="15"/>
      <c r="O61" s="15"/>
    </row>
    <row r="62" spans="1:15" x14ac:dyDescent="0.35">
      <c r="A62" s="7" t="e">
        <f>#REF!</f>
        <v>#REF!</v>
      </c>
      <c r="B62" s="7" t="e">
        <f>#REF!</f>
        <v>#REF!</v>
      </c>
      <c r="C62" s="8" t="s">
        <v>12</v>
      </c>
      <c r="D62" s="9" t="s">
        <v>44</v>
      </c>
      <c r="E62" s="13">
        <v>1930</v>
      </c>
      <c r="F62" s="22"/>
      <c r="G62" s="14" t="s">
        <v>8</v>
      </c>
      <c r="H62" s="14" t="s">
        <v>8</v>
      </c>
      <c r="I62" s="14" t="s">
        <v>9</v>
      </c>
      <c r="J62" s="14" t="s">
        <v>38</v>
      </c>
      <c r="K62" s="15"/>
      <c r="L62" s="15"/>
      <c r="M62" s="15"/>
      <c r="N62" s="15"/>
      <c r="O62" s="15"/>
    </row>
    <row r="63" spans="1:15" x14ac:dyDescent="0.35">
      <c r="A63" s="7" t="e">
        <f>#REF!</f>
        <v>#REF!</v>
      </c>
      <c r="B63" s="7" t="e">
        <f>#REF!</f>
        <v>#REF!</v>
      </c>
      <c r="C63" s="10" t="s">
        <v>14</v>
      </c>
      <c r="D63" s="9" t="s">
        <v>44</v>
      </c>
      <c r="E63" s="13">
        <v>1950</v>
      </c>
      <c r="F63" s="22"/>
      <c r="G63" s="14" t="s">
        <v>8</v>
      </c>
      <c r="H63" s="14" t="s">
        <v>8</v>
      </c>
      <c r="I63" s="14" t="s">
        <v>9</v>
      </c>
      <c r="J63" s="14" t="s">
        <v>38</v>
      </c>
      <c r="K63" s="15"/>
      <c r="L63" s="15"/>
      <c r="M63" s="15"/>
      <c r="N63" s="15"/>
      <c r="O63" s="15"/>
    </row>
    <row r="64" spans="1:15" x14ac:dyDescent="0.35">
      <c r="A64" s="7" t="e">
        <f>#REF!</f>
        <v>#REF!</v>
      </c>
      <c r="B64" s="7" t="e">
        <f>#REF!</f>
        <v>#REF!</v>
      </c>
      <c r="C64" s="8" t="s">
        <v>16</v>
      </c>
      <c r="D64" s="9" t="s">
        <v>44</v>
      </c>
      <c r="E64" s="13">
        <v>1970</v>
      </c>
      <c r="F64" s="22"/>
      <c r="G64" s="14" t="s">
        <v>8</v>
      </c>
      <c r="H64" s="14" t="s">
        <v>8</v>
      </c>
      <c r="I64" s="14" t="s">
        <v>9</v>
      </c>
      <c r="J64" s="14" t="s">
        <v>38</v>
      </c>
      <c r="K64" s="15"/>
      <c r="L64" s="15"/>
      <c r="M64" s="15"/>
      <c r="N64" s="15"/>
      <c r="O64" s="15"/>
    </row>
    <row r="65" spans="1:15" x14ac:dyDescent="0.35">
      <c r="A65" s="7" t="e">
        <f>#REF!</f>
        <v>#REF!</v>
      </c>
      <c r="B65" s="7" t="e">
        <f>#REF!</f>
        <v>#REF!</v>
      </c>
      <c r="C65" s="8" t="s">
        <v>17</v>
      </c>
      <c r="D65" s="9" t="s">
        <v>44</v>
      </c>
      <c r="E65" s="13">
        <v>1980</v>
      </c>
      <c r="F65" s="22"/>
      <c r="G65" s="14" t="s">
        <v>8</v>
      </c>
      <c r="H65" s="14" t="s">
        <v>8</v>
      </c>
      <c r="I65" s="14" t="s">
        <v>9</v>
      </c>
      <c r="J65" s="14" t="s">
        <v>38</v>
      </c>
      <c r="K65" s="15"/>
      <c r="L65" s="15"/>
      <c r="M65" s="15"/>
      <c r="N65" s="15"/>
      <c r="O65" s="15"/>
    </row>
    <row r="66" spans="1:15" x14ac:dyDescent="0.35">
      <c r="A66" s="7" t="e">
        <f>#REF!</f>
        <v>#REF!</v>
      </c>
      <c r="B66" s="7" t="e">
        <f>#REF!</f>
        <v>#REF!</v>
      </c>
      <c r="C66" s="8" t="s">
        <v>99</v>
      </c>
      <c r="D66" s="9" t="s">
        <v>44</v>
      </c>
      <c r="E66" s="13">
        <v>2020</v>
      </c>
      <c r="F66" s="22"/>
      <c r="G66" s="14" t="s">
        <v>8</v>
      </c>
      <c r="H66" s="14" t="s">
        <v>8</v>
      </c>
      <c r="I66" s="14" t="s">
        <v>9</v>
      </c>
      <c r="J66" s="14" t="s">
        <v>39</v>
      </c>
      <c r="K66" s="15"/>
      <c r="L66" s="15"/>
      <c r="M66" s="15"/>
      <c r="N66" s="15"/>
      <c r="O66" s="15"/>
    </row>
    <row r="67" spans="1:15" x14ac:dyDescent="0.35">
      <c r="A67" s="7" t="e">
        <f>#REF!</f>
        <v>#REF!</v>
      </c>
      <c r="B67" s="7" t="e">
        <f>#REF!</f>
        <v>#REF!</v>
      </c>
      <c r="C67" s="8" t="s">
        <v>12</v>
      </c>
      <c r="D67" s="9" t="s">
        <v>44</v>
      </c>
      <c r="E67" s="13">
        <v>2040</v>
      </c>
      <c r="F67" s="22"/>
      <c r="G67" s="14" t="s">
        <v>8</v>
      </c>
      <c r="H67" s="14" t="s">
        <v>8</v>
      </c>
      <c r="I67" s="14" t="s">
        <v>9</v>
      </c>
      <c r="J67" s="14" t="s">
        <v>40</v>
      </c>
      <c r="K67" s="15"/>
      <c r="L67" s="15"/>
      <c r="M67" s="15"/>
      <c r="N67" s="15"/>
      <c r="O67" s="15"/>
    </row>
    <row r="68" spans="1:15" x14ac:dyDescent="0.35">
      <c r="A68" s="7" t="e">
        <f>#REF!</f>
        <v>#REF!</v>
      </c>
      <c r="B68" s="7" t="e">
        <f>#REF!</f>
        <v>#REF!</v>
      </c>
      <c r="C68" s="8" t="s">
        <v>100</v>
      </c>
      <c r="D68" s="9" t="s">
        <v>44</v>
      </c>
      <c r="E68" s="13">
        <v>2050</v>
      </c>
      <c r="F68" s="22"/>
      <c r="G68" s="14" t="s">
        <v>8</v>
      </c>
      <c r="H68" s="14" t="s">
        <v>8</v>
      </c>
      <c r="I68" s="14" t="s">
        <v>9</v>
      </c>
      <c r="J68" s="14" t="s">
        <v>40</v>
      </c>
      <c r="K68" s="15"/>
      <c r="L68" s="15"/>
      <c r="M68" s="15"/>
      <c r="N68" s="15"/>
      <c r="O68" s="15"/>
    </row>
    <row r="69" spans="1:15" x14ac:dyDescent="0.35">
      <c r="A69" s="7" t="e">
        <f>#REF!</f>
        <v>#REF!</v>
      </c>
      <c r="B69" s="7" t="e">
        <f>#REF!</f>
        <v>#REF!</v>
      </c>
      <c r="C69" s="10" t="s">
        <v>14</v>
      </c>
      <c r="D69" s="9" t="s">
        <v>44</v>
      </c>
      <c r="E69" s="13">
        <v>2060</v>
      </c>
      <c r="F69" s="22"/>
      <c r="G69" s="14" t="s">
        <v>8</v>
      </c>
      <c r="H69" s="14" t="s">
        <v>8</v>
      </c>
      <c r="I69" s="14" t="s">
        <v>9</v>
      </c>
      <c r="J69" s="14" t="s">
        <v>38</v>
      </c>
      <c r="K69" s="15"/>
      <c r="L69" s="15"/>
      <c r="M69" s="15"/>
      <c r="N69" s="15"/>
      <c r="O69" s="15"/>
    </row>
    <row r="70" spans="1:15" x14ac:dyDescent="0.35">
      <c r="A70" s="7" t="e">
        <f>#REF!</f>
        <v>#REF!</v>
      </c>
      <c r="B70" s="7" t="e">
        <f>#REF!</f>
        <v>#REF!</v>
      </c>
      <c r="C70" s="8" t="s">
        <v>15</v>
      </c>
      <c r="D70" s="9" t="s">
        <v>44</v>
      </c>
      <c r="E70" s="13">
        <v>2070</v>
      </c>
      <c r="F70" s="22"/>
      <c r="G70" s="14" t="s">
        <v>8</v>
      </c>
      <c r="H70" s="14" t="s">
        <v>8</v>
      </c>
      <c r="I70" s="14" t="s">
        <v>9</v>
      </c>
      <c r="J70" s="14" t="s">
        <v>42</v>
      </c>
      <c r="K70" s="15"/>
      <c r="L70" s="15"/>
      <c r="M70" s="15"/>
      <c r="N70" s="15"/>
      <c r="O70" s="15"/>
    </row>
    <row r="71" spans="1:15" x14ac:dyDescent="0.35">
      <c r="A71" s="7" t="e">
        <f>#REF!</f>
        <v>#REF!</v>
      </c>
      <c r="B71" s="7" t="e">
        <f>#REF!</f>
        <v>#REF!</v>
      </c>
      <c r="C71" s="8" t="s">
        <v>16</v>
      </c>
      <c r="D71" s="9" t="s">
        <v>44</v>
      </c>
      <c r="E71" s="13">
        <v>2080</v>
      </c>
      <c r="F71" s="22"/>
      <c r="G71" s="14" t="s">
        <v>8</v>
      </c>
      <c r="H71" s="14" t="s">
        <v>8</v>
      </c>
      <c r="I71" s="14" t="s">
        <v>9</v>
      </c>
      <c r="J71" s="14" t="s">
        <v>40</v>
      </c>
      <c r="K71" s="15"/>
      <c r="L71" s="15"/>
      <c r="M71" s="15"/>
      <c r="N71" s="15"/>
      <c r="O71" s="15"/>
    </row>
    <row r="72" spans="1:15" ht="15" thickBot="1" x14ac:dyDescent="0.4">
      <c r="D72" s="3" t="s">
        <v>45</v>
      </c>
      <c r="E72" s="12"/>
      <c r="F72" s="21" t="s">
        <v>101</v>
      </c>
      <c r="G72" s="15"/>
      <c r="H72" s="15"/>
      <c r="I72" s="15"/>
      <c r="J72" s="15"/>
      <c r="K72" s="149" t="e">
        <f>100/#REF!*#REF!</f>
        <v>#REF!</v>
      </c>
      <c r="L72" s="149"/>
      <c r="M72" s="149"/>
      <c r="N72" s="149"/>
      <c r="O72" s="149"/>
    </row>
    <row r="74" spans="1:15" x14ac:dyDescent="0.35">
      <c r="F74" s="150"/>
      <c r="G74" s="150"/>
      <c r="H74" s="150"/>
      <c r="I74" s="150"/>
      <c r="J74" s="150"/>
      <c r="K74" s="150"/>
      <c r="L74" s="150"/>
      <c r="M74" s="150"/>
      <c r="N74" s="150"/>
      <c r="O74" s="151"/>
    </row>
  </sheetData>
  <sheetProtection algorithmName="SHA-512" hashValue="9X7ALtYple6CNaKZviu/JErQC6F1U8JVadpSyRor4/AnAK96bNrUlKfgyRkg391jtbwnrxTOQ9MkblPyjE81Bg==" saltValue="Y9PTraDO/8mMTA8rcKE4Nw==" spinCount="100000" sheet="1" objects="1" scenarios="1" formatCells="0"/>
  <mergeCells count="5">
    <mergeCell ref="K72:O72"/>
    <mergeCell ref="F74:O74"/>
    <mergeCell ref="F21:G21"/>
    <mergeCell ref="F22:G22"/>
    <mergeCell ref="F24:G24"/>
  </mergeCells>
  <conditionalFormatting sqref="K24">
    <cfRule type="cellIs" dxfId="5" priority="1" operator="greaterThan">
      <formula>80</formula>
    </cfRule>
    <cfRule type="cellIs" dxfId="4" priority="2" operator="between">
      <formula>50</formula>
      <formula>80</formula>
    </cfRule>
    <cfRule type="cellIs" dxfId="3" priority="3" operator="lessThan">
      <formula>50</formula>
    </cfRule>
  </conditionalFormatting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E8E8-5778-47E7-BB4D-15E4C8E2A70C}">
  <dimension ref="A1:H72"/>
  <sheetViews>
    <sheetView workbookViewId="0">
      <selection activeCell="A25" sqref="A25"/>
    </sheetView>
  </sheetViews>
  <sheetFormatPr baseColWidth="10" defaultColWidth="11.453125" defaultRowHeight="14.5" x14ac:dyDescent="0.35"/>
  <cols>
    <col min="1" max="1" width="183.26953125" style="16" bestFit="1" customWidth="1"/>
    <col min="2" max="6" width="5.54296875" style="16" customWidth="1"/>
    <col min="7" max="7" width="10.81640625" style="16"/>
    <col min="8" max="16384" width="11.453125" style="16"/>
  </cols>
  <sheetData>
    <row r="1" spans="1:8" customFormat="1" ht="54" thickBot="1" x14ac:dyDescent="0.4">
      <c r="A1" s="53" t="s">
        <v>1</v>
      </c>
      <c r="B1" s="82">
        <v>1</v>
      </c>
      <c r="C1" s="76">
        <v>0.75</v>
      </c>
      <c r="D1" s="39">
        <v>0.5</v>
      </c>
      <c r="E1" s="76">
        <v>0.25</v>
      </c>
      <c r="F1" s="86">
        <v>0</v>
      </c>
      <c r="G1" s="16"/>
    </row>
    <row r="2" spans="1:8" ht="15" thickTop="1" x14ac:dyDescent="0.35">
      <c r="A2" s="142" t="s">
        <v>132</v>
      </c>
      <c r="B2" s="62" t="s">
        <v>116</v>
      </c>
      <c r="C2" s="78"/>
      <c r="D2" s="78"/>
      <c r="E2" s="78"/>
      <c r="F2" s="83"/>
      <c r="G2" s="20"/>
      <c r="H2" s="20"/>
    </row>
    <row r="3" spans="1:8" x14ac:dyDescent="0.35">
      <c r="A3" s="143" t="s">
        <v>123</v>
      </c>
      <c r="B3" s="44"/>
      <c r="C3" s="11" t="s">
        <v>116</v>
      </c>
      <c r="D3" s="11"/>
      <c r="E3" s="11"/>
      <c r="F3" s="84"/>
      <c r="G3" s="20"/>
      <c r="H3" s="20"/>
    </row>
    <row r="4" spans="1:8" x14ac:dyDescent="0.35">
      <c r="A4" s="143" t="s">
        <v>124</v>
      </c>
      <c r="B4" s="44" t="s">
        <v>116</v>
      </c>
      <c r="C4" s="11"/>
      <c r="D4" s="11"/>
      <c r="E4" s="11"/>
      <c r="F4" s="84"/>
      <c r="G4" s="20"/>
      <c r="H4" s="20"/>
    </row>
    <row r="5" spans="1:8" x14ac:dyDescent="0.35">
      <c r="A5" s="143" t="s">
        <v>133</v>
      </c>
      <c r="B5" s="44" t="s">
        <v>116</v>
      </c>
      <c r="C5" s="11"/>
      <c r="D5" s="11"/>
      <c r="E5" s="11"/>
      <c r="F5" s="84"/>
      <c r="G5" s="20"/>
      <c r="H5" s="20"/>
    </row>
    <row r="6" spans="1:8" x14ac:dyDescent="0.35">
      <c r="A6" s="144" t="s">
        <v>134</v>
      </c>
      <c r="B6" s="73" t="s">
        <v>116</v>
      </c>
      <c r="C6" s="11"/>
      <c r="D6" s="11"/>
      <c r="E6" s="11"/>
      <c r="F6" s="84"/>
      <c r="G6" s="20"/>
      <c r="H6" s="20"/>
    </row>
    <row r="7" spans="1:8" ht="29" x14ac:dyDescent="0.35">
      <c r="A7" s="145" t="s">
        <v>125</v>
      </c>
      <c r="B7" s="44" t="s">
        <v>116</v>
      </c>
      <c r="C7" s="11"/>
      <c r="D7" s="11"/>
      <c r="E7" s="11"/>
      <c r="F7" s="84"/>
      <c r="G7" s="20"/>
      <c r="H7" s="20"/>
    </row>
    <row r="8" spans="1:8" x14ac:dyDescent="0.35">
      <c r="A8" s="143" t="s">
        <v>135</v>
      </c>
      <c r="B8" s="44" t="s">
        <v>116</v>
      </c>
      <c r="C8" s="11"/>
      <c r="D8" s="11"/>
      <c r="E8" s="11"/>
      <c r="F8" s="84"/>
      <c r="G8" s="20"/>
      <c r="H8" s="20"/>
    </row>
    <row r="9" spans="1:8" x14ac:dyDescent="0.35">
      <c r="A9" s="143" t="s">
        <v>136</v>
      </c>
      <c r="B9" s="44"/>
      <c r="C9" s="11" t="s">
        <v>116</v>
      </c>
      <c r="D9" s="11"/>
      <c r="E9" s="11"/>
      <c r="F9" s="84" t="s">
        <v>116</v>
      </c>
      <c r="G9" s="20"/>
      <c r="H9" s="20"/>
    </row>
    <row r="10" spans="1:8" x14ac:dyDescent="0.35">
      <c r="A10" s="143" t="s">
        <v>137</v>
      </c>
      <c r="B10" s="44"/>
      <c r="C10" s="11"/>
      <c r="D10" s="11"/>
      <c r="E10" s="11"/>
      <c r="F10" s="84"/>
      <c r="G10" s="20"/>
      <c r="H10" s="20"/>
    </row>
    <row r="11" spans="1:8" x14ac:dyDescent="0.35">
      <c r="A11" s="143" t="s">
        <v>126</v>
      </c>
      <c r="B11" s="44" t="s">
        <v>116</v>
      </c>
      <c r="C11" s="11"/>
      <c r="D11" s="11"/>
      <c r="E11" s="11"/>
      <c r="F11" s="84"/>
      <c r="G11" s="20"/>
      <c r="H11" s="20"/>
    </row>
    <row r="12" spans="1:8" x14ac:dyDescent="0.35">
      <c r="A12" s="143" t="s">
        <v>138</v>
      </c>
      <c r="B12" s="44" t="s">
        <v>116</v>
      </c>
      <c r="C12" s="11"/>
      <c r="D12" s="11"/>
      <c r="E12" s="11"/>
      <c r="F12" s="84"/>
      <c r="G12" s="20"/>
      <c r="H12" s="20"/>
    </row>
    <row r="13" spans="1:8" x14ac:dyDescent="0.35">
      <c r="A13" s="143" t="s">
        <v>139</v>
      </c>
      <c r="B13" s="44"/>
      <c r="C13" s="11"/>
      <c r="D13" s="11" t="s">
        <v>116</v>
      </c>
      <c r="E13" s="11"/>
      <c r="F13" s="84"/>
      <c r="G13" s="20"/>
      <c r="H13" s="20"/>
    </row>
    <row r="14" spans="1:8" x14ac:dyDescent="0.35">
      <c r="A14" s="143" t="s">
        <v>140</v>
      </c>
      <c r="B14" s="44"/>
      <c r="C14" s="11" t="s">
        <v>116</v>
      </c>
      <c r="D14" s="11"/>
      <c r="E14" s="11"/>
      <c r="F14" s="84"/>
      <c r="G14" s="20"/>
      <c r="H14" s="20"/>
    </row>
    <row r="15" spans="1:8" x14ac:dyDescent="0.35">
      <c r="A15" s="143" t="s">
        <v>141</v>
      </c>
      <c r="B15" s="44" t="s">
        <v>116</v>
      </c>
      <c r="C15" s="11"/>
      <c r="D15" s="11"/>
      <c r="E15" s="11"/>
      <c r="F15" s="84"/>
      <c r="G15" s="20"/>
      <c r="H15" s="20"/>
    </row>
    <row r="16" spans="1:8" x14ac:dyDescent="0.35">
      <c r="A16" s="143" t="s">
        <v>127</v>
      </c>
      <c r="B16" s="44" t="s">
        <v>116</v>
      </c>
      <c r="C16" s="11"/>
      <c r="D16" s="11"/>
      <c r="E16" s="11"/>
      <c r="F16" s="84"/>
      <c r="G16" s="20"/>
      <c r="H16" s="20"/>
    </row>
    <row r="17" spans="1:8" x14ac:dyDescent="0.35">
      <c r="A17" s="144" t="s">
        <v>128</v>
      </c>
      <c r="B17" s="73"/>
      <c r="C17" s="11"/>
      <c r="D17" s="11"/>
      <c r="E17" s="11" t="s">
        <v>116</v>
      </c>
      <c r="F17" s="84"/>
      <c r="G17" s="20"/>
      <c r="H17" s="20"/>
    </row>
    <row r="18" spans="1:8" x14ac:dyDescent="0.35">
      <c r="A18" s="143" t="s">
        <v>129</v>
      </c>
      <c r="B18" s="44" t="s">
        <v>116</v>
      </c>
      <c r="C18" s="11"/>
      <c r="D18" s="11"/>
      <c r="E18" s="11"/>
      <c r="F18" s="84"/>
      <c r="G18" s="20"/>
      <c r="H18" s="20"/>
    </row>
    <row r="19" spans="1:8" x14ac:dyDescent="0.35">
      <c r="A19" s="143" t="s">
        <v>130</v>
      </c>
      <c r="B19" s="44" t="s">
        <v>116</v>
      </c>
      <c r="C19" s="11"/>
      <c r="D19" s="11"/>
      <c r="E19" s="11"/>
      <c r="F19" s="84"/>
      <c r="G19" s="20"/>
      <c r="H19" s="20"/>
    </row>
    <row r="20" spans="1:8" ht="15" thickBot="1" x14ac:dyDescent="0.4">
      <c r="A20" s="146" t="s">
        <v>131</v>
      </c>
      <c r="B20" s="46" t="s">
        <v>116</v>
      </c>
      <c r="C20" s="35"/>
      <c r="D20" s="35"/>
      <c r="E20" s="35"/>
      <c r="F20" s="85"/>
      <c r="G20" s="20"/>
      <c r="H20" s="20"/>
    </row>
    <row r="21" spans="1:8" x14ac:dyDescent="0.35">
      <c r="A21" s="101"/>
      <c r="B21" s="20"/>
      <c r="C21" s="20"/>
      <c r="D21" s="20"/>
      <c r="E21" s="20"/>
      <c r="F21" s="20"/>
      <c r="G21" s="20"/>
      <c r="H21" s="20">
        <f>COUNTBLANK(H2:H20)</f>
        <v>19</v>
      </c>
    </row>
    <row r="22" spans="1:8" x14ac:dyDescent="0.35">
      <c r="A22" s="20" t="s">
        <v>120</v>
      </c>
      <c r="B22" s="20">
        <f>COUNTA(B2:B20)*100</f>
        <v>1300</v>
      </c>
      <c r="C22" s="20">
        <f>COUNTA(C2:C20)*75</f>
        <v>225</v>
      </c>
      <c r="D22" s="20">
        <f>COUNTA(D2:D20)*50</f>
        <v>50</v>
      </c>
      <c r="E22" s="20">
        <f>COUNTA(E2:E20)*25</f>
        <v>25</v>
      </c>
      <c r="F22" s="20">
        <f>COUNTA(F2:F20)*0</f>
        <v>0</v>
      </c>
      <c r="G22" s="20"/>
      <c r="H22" s="20"/>
    </row>
    <row r="23" spans="1:8" x14ac:dyDescent="0.35">
      <c r="A23" s="20" t="s">
        <v>121</v>
      </c>
      <c r="B23" s="20">
        <f>B22/$H$21</f>
        <v>68.421052631578945</v>
      </c>
      <c r="C23" s="20">
        <f t="shared" ref="C23:F23" si="0">C22/$H$21</f>
        <v>11.842105263157896</v>
      </c>
      <c r="D23" s="20">
        <f t="shared" si="0"/>
        <v>2.6315789473684212</v>
      </c>
      <c r="E23" s="20">
        <f t="shared" si="0"/>
        <v>1.3157894736842106</v>
      </c>
      <c r="F23" s="20">
        <f t="shared" si="0"/>
        <v>0</v>
      </c>
      <c r="G23" s="20"/>
      <c r="H23" s="20"/>
    </row>
    <row r="24" spans="1:8" ht="15" thickBot="1" x14ac:dyDescent="0.4">
      <c r="A24" s="20"/>
      <c r="B24" s="20"/>
      <c r="C24" s="20"/>
      <c r="D24" s="20"/>
      <c r="E24" s="20"/>
      <c r="F24" s="20"/>
      <c r="G24" s="20"/>
      <c r="H24" s="20"/>
    </row>
    <row r="25" spans="1:8" ht="29" thickBot="1" x14ac:dyDescent="0.7">
      <c r="A25" s="147" t="s">
        <v>119</v>
      </c>
      <c r="B25" s="18">
        <f>SUM(B23:F23)</f>
        <v>84.210526315789465</v>
      </c>
      <c r="C25" s="15"/>
      <c r="D25" s="15"/>
      <c r="E25" s="15"/>
      <c r="F25" s="15"/>
      <c r="G25" s="20"/>
      <c r="H25" s="20"/>
    </row>
    <row r="26" spans="1:8" x14ac:dyDescent="0.35">
      <c r="B26" s="15"/>
      <c r="C26" s="15"/>
      <c r="D26" s="15"/>
      <c r="E26" s="15"/>
      <c r="F26" s="15"/>
    </row>
    <row r="27" spans="1:8" x14ac:dyDescent="0.35">
      <c r="B27" s="15"/>
      <c r="C27" s="15"/>
      <c r="D27" s="15"/>
      <c r="E27" s="15"/>
      <c r="F27" s="15"/>
    </row>
    <row r="28" spans="1:8" x14ac:dyDescent="0.35">
      <c r="B28" s="15"/>
      <c r="C28" s="15"/>
      <c r="D28" s="15"/>
      <c r="E28" s="15"/>
      <c r="F28" s="15"/>
    </row>
    <row r="29" spans="1:8" x14ac:dyDescent="0.35">
      <c r="B29" s="15"/>
      <c r="C29" s="15"/>
      <c r="D29" s="15"/>
      <c r="E29" s="15"/>
      <c r="F29" s="15"/>
    </row>
    <row r="30" spans="1:8" x14ac:dyDescent="0.35">
      <c r="B30" s="15"/>
      <c r="C30" s="15"/>
      <c r="D30" s="15"/>
      <c r="E30" s="15"/>
      <c r="F30" s="15"/>
    </row>
    <row r="31" spans="1:8" x14ac:dyDescent="0.35">
      <c r="B31" s="15"/>
      <c r="C31" s="15"/>
      <c r="D31" s="15"/>
      <c r="E31" s="15"/>
      <c r="F31" s="15"/>
    </row>
    <row r="32" spans="1:8" x14ac:dyDescent="0.35">
      <c r="B32" s="15"/>
      <c r="C32" s="15"/>
      <c r="D32" s="15"/>
      <c r="E32" s="15"/>
      <c r="F32" s="15"/>
    </row>
    <row r="33" spans="2:6" x14ac:dyDescent="0.35">
      <c r="B33" s="15"/>
      <c r="C33" s="15"/>
      <c r="D33" s="15"/>
      <c r="E33" s="15"/>
      <c r="F33" s="15"/>
    </row>
    <row r="34" spans="2:6" x14ac:dyDescent="0.35">
      <c r="B34" s="15"/>
      <c r="C34" s="15"/>
      <c r="D34" s="15"/>
      <c r="E34" s="15"/>
      <c r="F34" s="15"/>
    </row>
    <row r="35" spans="2:6" x14ac:dyDescent="0.35">
      <c r="B35" s="15"/>
      <c r="C35" s="15"/>
      <c r="D35" s="15"/>
      <c r="E35" s="15"/>
      <c r="F35" s="15"/>
    </row>
    <row r="36" spans="2:6" x14ac:dyDescent="0.35">
      <c r="B36" s="15"/>
      <c r="C36" s="15"/>
      <c r="D36" s="15"/>
      <c r="E36" s="15"/>
      <c r="F36" s="15"/>
    </row>
    <row r="37" spans="2:6" x14ac:dyDescent="0.35">
      <c r="B37" s="15"/>
      <c r="C37" s="15"/>
      <c r="D37" s="15"/>
      <c r="E37" s="15"/>
      <c r="F37" s="15"/>
    </row>
    <row r="38" spans="2:6" x14ac:dyDescent="0.35">
      <c r="B38" s="15"/>
      <c r="C38" s="15"/>
      <c r="D38" s="15"/>
      <c r="E38" s="15"/>
      <c r="F38" s="15"/>
    </row>
    <row r="39" spans="2:6" x14ac:dyDescent="0.35">
      <c r="B39" s="15"/>
      <c r="C39" s="15"/>
      <c r="D39" s="15"/>
      <c r="E39" s="15"/>
      <c r="F39" s="15"/>
    </row>
    <row r="40" spans="2:6" x14ac:dyDescent="0.35">
      <c r="B40" s="15"/>
      <c r="C40" s="15"/>
      <c r="D40" s="15"/>
      <c r="E40" s="15"/>
      <c r="F40" s="15"/>
    </row>
    <row r="41" spans="2:6" x14ac:dyDescent="0.35">
      <c r="B41" s="15"/>
      <c r="C41" s="15"/>
      <c r="D41" s="15"/>
      <c r="E41" s="15"/>
      <c r="F41" s="15"/>
    </row>
    <row r="42" spans="2:6" x14ac:dyDescent="0.35">
      <c r="B42" s="15"/>
      <c r="C42" s="15"/>
      <c r="D42" s="15"/>
      <c r="E42" s="15"/>
      <c r="F42" s="15"/>
    </row>
    <row r="43" spans="2:6" x14ac:dyDescent="0.35">
      <c r="B43" s="15"/>
      <c r="C43" s="15"/>
      <c r="D43" s="15"/>
      <c r="E43" s="15"/>
      <c r="F43" s="15"/>
    </row>
    <row r="44" spans="2:6" x14ac:dyDescent="0.35">
      <c r="B44" s="15"/>
      <c r="C44" s="15"/>
      <c r="D44" s="15"/>
      <c r="E44" s="15"/>
      <c r="F44" s="15"/>
    </row>
    <row r="45" spans="2:6" x14ac:dyDescent="0.35">
      <c r="B45" s="15"/>
      <c r="C45" s="15"/>
      <c r="D45" s="15"/>
      <c r="E45" s="15"/>
      <c r="F45" s="15"/>
    </row>
    <row r="46" spans="2:6" x14ac:dyDescent="0.35">
      <c r="B46" s="15"/>
      <c r="C46" s="15"/>
      <c r="D46" s="15"/>
      <c r="E46" s="15"/>
      <c r="F46" s="15"/>
    </row>
    <row r="47" spans="2:6" x14ac:dyDescent="0.35">
      <c r="B47" s="15"/>
      <c r="C47" s="15"/>
      <c r="D47" s="15"/>
      <c r="E47" s="15"/>
      <c r="F47" s="15"/>
    </row>
    <row r="48" spans="2:6" x14ac:dyDescent="0.35">
      <c r="B48" s="15"/>
      <c r="C48" s="15"/>
      <c r="D48" s="15"/>
      <c r="E48" s="15"/>
      <c r="F48" s="15"/>
    </row>
    <row r="49" spans="2:6" x14ac:dyDescent="0.35">
      <c r="B49" s="15"/>
      <c r="C49" s="15"/>
      <c r="D49" s="15"/>
      <c r="E49" s="15"/>
      <c r="F49" s="15"/>
    </row>
    <row r="50" spans="2:6" x14ac:dyDescent="0.35">
      <c r="B50" s="15"/>
      <c r="C50" s="15"/>
      <c r="D50" s="15"/>
      <c r="E50" s="15"/>
      <c r="F50" s="15"/>
    </row>
    <row r="51" spans="2:6" x14ac:dyDescent="0.35">
      <c r="B51" s="15"/>
      <c r="C51" s="15"/>
      <c r="D51" s="15"/>
      <c r="E51" s="15"/>
      <c r="F51" s="15"/>
    </row>
    <row r="52" spans="2:6" x14ac:dyDescent="0.35">
      <c r="B52" s="15"/>
      <c r="C52" s="15"/>
      <c r="D52" s="15"/>
      <c r="E52" s="15"/>
      <c r="F52" s="15"/>
    </row>
    <row r="53" spans="2:6" x14ac:dyDescent="0.35">
      <c r="B53" s="15"/>
      <c r="C53" s="15"/>
      <c r="D53" s="15"/>
      <c r="E53" s="15"/>
      <c r="F53" s="15"/>
    </row>
    <row r="54" spans="2:6" x14ac:dyDescent="0.35">
      <c r="B54" s="15"/>
      <c r="C54" s="15"/>
      <c r="D54" s="15"/>
      <c r="E54" s="15"/>
      <c r="F54" s="15"/>
    </row>
    <row r="55" spans="2:6" x14ac:dyDescent="0.35">
      <c r="B55" s="15"/>
      <c r="C55" s="15"/>
      <c r="D55" s="15"/>
      <c r="E55" s="15"/>
      <c r="F55" s="15"/>
    </row>
    <row r="56" spans="2:6" x14ac:dyDescent="0.35">
      <c r="B56" s="15"/>
      <c r="C56" s="15"/>
      <c r="D56" s="15"/>
      <c r="E56" s="15"/>
      <c r="F56" s="15"/>
    </row>
    <row r="57" spans="2:6" x14ac:dyDescent="0.35">
      <c r="B57" s="15"/>
      <c r="C57" s="15"/>
      <c r="D57" s="15"/>
      <c r="E57" s="15"/>
      <c r="F57" s="15"/>
    </row>
    <row r="58" spans="2:6" x14ac:dyDescent="0.35">
      <c r="B58" s="15"/>
      <c r="C58" s="15"/>
      <c r="D58" s="15"/>
      <c r="E58" s="15"/>
      <c r="F58" s="15"/>
    </row>
    <row r="59" spans="2:6" x14ac:dyDescent="0.35">
      <c r="B59" s="15"/>
      <c r="C59" s="15"/>
      <c r="D59" s="15"/>
      <c r="E59" s="15"/>
      <c r="F59" s="15"/>
    </row>
    <row r="60" spans="2:6" x14ac:dyDescent="0.35">
      <c r="B60" s="15"/>
      <c r="C60" s="15"/>
      <c r="D60" s="15"/>
      <c r="E60" s="15"/>
      <c r="F60" s="15"/>
    </row>
    <row r="61" spans="2:6" x14ac:dyDescent="0.35">
      <c r="B61" s="15"/>
      <c r="C61" s="15"/>
      <c r="D61" s="15"/>
      <c r="E61" s="15"/>
      <c r="F61" s="15"/>
    </row>
    <row r="62" spans="2:6" x14ac:dyDescent="0.35">
      <c r="B62" s="15"/>
      <c r="C62" s="15"/>
      <c r="D62" s="15"/>
      <c r="E62" s="15"/>
      <c r="F62" s="15"/>
    </row>
    <row r="63" spans="2:6" x14ac:dyDescent="0.35">
      <c r="B63" s="15"/>
      <c r="C63" s="15"/>
      <c r="D63" s="15"/>
      <c r="E63" s="15"/>
      <c r="F63" s="15"/>
    </row>
    <row r="64" spans="2:6" x14ac:dyDescent="0.35">
      <c r="B64" s="15"/>
      <c r="C64" s="15"/>
      <c r="D64" s="15"/>
      <c r="E64" s="15"/>
      <c r="F64" s="15"/>
    </row>
    <row r="65" spans="2:6" x14ac:dyDescent="0.35">
      <c r="B65" s="15"/>
      <c r="C65" s="15"/>
      <c r="D65" s="15"/>
      <c r="E65" s="15"/>
      <c r="F65" s="15"/>
    </row>
    <row r="66" spans="2:6" x14ac:dyDescent="0.35">
      <c r="B66" s="15"/>
      <c r="C66" s="15"/>
      <c r="D66" s="15"/>
      <c r="E66" s="15"/>
      <c r="F66" s="15"/>
    </row>
    <row r="67" spans="2:6" x14ac:dyDescent="0.35">
      <c r="B67" s="15"/>
      <c r="C67" s="15"/>
      <c r="D67" s="15"/>
      <c r="E67" s="15"/>
      <c r="F67" s="15"/>
    </row>
    <row r="68" spans="2:6" x14ac:dyDescent="0.35">
      <c r="B68" s="15"/>
      <c r="C68" s="15"/>
      <c r="D68" s="15"/>
      <c r="E68" s="15"/>
      <c r="F68" s="15"/>
    </row>
    <row r="69" spans="2:6" x14ac:dyDescent="0.35">
      <c r="B69" s="15"/>
      <c r="C69" s="15"/>
      <c r="D69" s="15"/>
      <c r="E69" s="15"/>
      <c r="F69" s="15"/>
    </row>
    <row r="70" spans="2:6" x14ac:dyDescent="0.35">
      <c r="B70" s="15"/>
      <c r="C70" s="15"/>
      <c r="D70" s="15"/>
      <c r="E70" s="15"/>
      <c r="F70" s="15"/>
    </row>
    <row r="71" spans="2:6" x14ac:dyDescent="0.35">
      <c r="B71" s="15"/>
      <c r="C71" s="15"/>
      <c r="D71" s="15"/>
      <c r="E71" s="15"/>
      <c r="F71" s="15"/>
    </row>
    <row r="72" spans="2:6" x14ac:dyDescent="0.35">
      <c r="B72" s="149" t="e">
        <f>100/#REF!*#REF!</f>
        <v>#REF!</v>
      </c>
      <c r="C72" s="149"/>
      <c r="D72" s="149"/>
      <c r="E72" s="149"/>
      <c r="F72" s="149"/>
    </row>
  </sheetData>
  <sheetProtection algorithmName="SHA-512" hashValue="NEIZ053MNJmjhc/5nvqyqhgh5pWHS50mffkBcTd9RyWHYIpDC4L7zC/B407CKrhDF+surWbRiCssGruRO5uK3A==" saltValue="fflQBfpg4c1AweuUgEClJw==" spinCount="100000" sheet="1" objects="1" scenarios="1" formatCells="0"/>
  <mergeCells count="1">
    <mergeCell ref="B72:F72"/>
  </mergeCells>
  <conditionalFormatting sqref="B25">
    <cfRule type="cellIs" dxfId="2" priority="1" operator="greaterThan">
      <formula>80</formula>
    </cfRule>
    <cfRule type="cellIs" dxfId="1" priority="2" operator="between">
      <formula>50</formula>
      <formula>80</formula>
    </cfRule>
    <cfRule type="cellIs" dxfId="0" priority="3" operator="lessThan">
      <formula>50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Basics</vt:lpstr>
      <vt:lpstr>Gesundheitlicher Notstand</vt:lpstr>
      <vt:lpstr>Blackout</vt:lpstr>
      <vt:lpstr>Datenverlust</vt:lpstr>
      <vt:lpstr>Ausfall Lieferkette </vt:lpstr>
      <vt:lpstr>Basics!Druckbereich</vt:lpstr>
      <vt:lpstr>Blackout!Druckbereich</vt:lpstr>
      <vt:lpstr>Datenverlust!Druckbereich</vt:lpstr>
    </vt:vector>
  </TitlesOfParts>
  <Company>Gegenbauer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Wahl, Jonathan</dc:creator>
  <cp:lastModifiedBy>Kloss, Jana (Allianz ONE-Business Solutions GmbH)</cp:lastModifiedBy>
  <cp:lastPrinted>2022-01-24T09:53:53Z</cp:lastPrinted>
  <dcterms:created xsi:type="dcterms:W3CDTF">2020-07-16T10:13:00Z</dcterms:created>
  <dcterms:modified xsi:type="dcterms:W3CDTF">2023-11-15T13:18:05Z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6791f77-3d39-4d72-9277-ac879ec799ed_Enabled">
    <vt:lpwstr>true</vt:lpwstr>
  </property>
  <property fmtid="{D5CDD505-2E9C-101B-9397-08002B2CF9AE}" pid="3" name="MSIP_Label_36791f77-3d39-4d72-9277-ac879ec799ed_SetDate">
    <vt:lpwstr>2023-10-06T10:41:31Z</vt:lpwstr>
  </property>
  <property fmtid="{D5CDD505-2E9C-101B-9397-08002B2CF9AE}" pid="4" name="MSIP_Label_36791f77-3d39-4d72-9277-ac879ec799ed_Method">
    <vt:lpwstr>Standard</vt:lpwstr>
  </property>
  <property fmtid="{D5CDD505-2E9C-101B-9397-08002B2CF9AE}" pid="5" name="MSIP_Label_36791f77-3d39-4d72-9277-ac879ec799ed_Name">
    <vt:lpwstr>restricted-default</vt:lpwstr>
  </property>
  <property fmtid="{D5CDD505-2E9C-101B-9397-08002B2CF9AE}" pid="6" name="MSIP_Label_36791f77-3d39-4d72-9277-ac879ec799ed_SiteId">
    <vt:lpwstr>254ba93e-1f6f-48f3-90e6-e2766664b477</vt:lpwstr>
  </property>
  <property fmtid="{D5CDD505-2E9C-101B-9397-08002B2CF9AE}" pid="7" name="MSIP_Label_36791f77-3d39-4d72-9277-ac879ec799ed_ActionId">
    <vt:lpwstr>c844f4e3-1298-40ef-a845-4a3874c6fa09</vt:lpwstr>
  </property>
  <property fmtid="{D5CDD505-2E9C-101B-9397-08002B2CF9AE}" pid="8" name="MSIP_Label_36791f77-3d39-4d72-9277-ac879ec799ed_ContentBits">
    <vt:lpwstr>0</vt:lpwstr>
  </property>
  <property fmtid="{D5CDD505-2E9C-101B-9397-08002B2CF9AE}" pid="9" name="MSIP_Label_ce5f591a-3248-43e9-9b70-1ad50135772d_Enabled">
    <vt:lpwstr>true</vt:lpwstr>
  </property>
  <property fmtid="{D5CDD505-2E9C-101B-9397-08002B2CF9AE}" pid="10" name="MSIP_Label_ce5f591a-3248-43e9-9b70-1ad50135772d_SetDate">
    <vt:lpwstr>2023-11-15T10:06:21Z</vt:lpwstr>
  </property>
  <property fmtid="{D5CDD505-2E9C-101B-9397-08002B2CF9AE}" pid="11" name="MSIP_Label_ce5f591a-3248-43e9-9b70-1ad50135772d_Method">
    <vt:lpwstr>Privileged</vt:lpwstr>
  </property>
  <property fmtid="{D5CDD505-2E9C-101B-9397-08002B2CF9AE}" pid="12" name="MSIP_Label_ce5f591a-3248-43e9-9b70-1ad50135772d_Name">
    <vt:lpwstr>ce5f591a-3248-43e9-9b70-1ad50135772d</vt:lpwstr>
  </property>
  <property fmtid="{D5CDD505-2E9C-101B-9397-08002B2CF9AE}" pid="13" name="MSIP_Label_ce5f591a-3248-43e9-9b70-1ad50135772d_SiteId">
    <vt:lpwstr>6e06e42d-6925-47c6-b9e7-9581c7ca302a</vt:lpwstr>
  </property>
  <property fmtid="{D5CDD505-2E9C-101B-9397-08002B2CF9AE}" pid="14" name="MSIP_Label_ce5f591a-3248-43e9-9b70-1ad50135772d_ActionId">
    <vt:lpwstr>e46481ae-c4b5-4274-856a-71b264dfab18</vt:lpwstr>
  </property>
  <property fmtid="{D5CDD505-2E9C-101B-9397-08002B2CF9AE}" pid="15" name="MSIP_Label_ce5f591a-3248-43e9-9b70-1ad50135772d_ContentBits">
    <vt:lpwstr>0</vt:lpwstr>
  </property>
</Properties>
</file>